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H:\TECH\Texty\TXTKMET\Investice\Stavby\Pavilon T\Přístavba\Projekt\Uprava SLP 211126\soutěž 4 oprava Walach\"/>
    </mc:Choice>
  </mc:AlternateContent>
  <bookViews>
    <workbookView xWindow="32760" yWindow="5910" windowWidth="19260" windowHeight="5970" tabRatio="775"/>
  </bookViews>
  <sheets>
    <sheet name="rozpocet_slabo" sheetId="1" r:id="rId1"/>
  </sheets>
  <calcPr calcId="152511"/>
  <fileRecoveryPr repairLoad="1"/>
</workbook>
</file>

<file path=xl/calcChain.xml><?xml version="1.0" encoding="utf-8"?>
<calcChain xmlns="http://schemas.openxmlformats.org/spreadsheetml/2006/main">
  <c r="I354" i="1" l="1"/>
  <c r="I346" i="1"/>
  <c r="I338" i="1"/>
  <c r="I203" i="1" l="1"/>
  <c r="G203" i="1"/>
  <c r="G380" i="1"/>
  <c r="G346" i="1"/>
  <c r="G354" i="1"/>
  <c r="G338" i="1"/>
  <c r="I423" i="1"/>
  <c r="I426" i="1"/>
  <c r="I428" i="1"/>
  <c r="I429" i="1"/>
  <c r="I430" i="1"/>
  <c r="I431" i="1"/>
  <c r="I432" i="1"/>
  <c r="I433" i="1"/>
  <c r="I434" i="1"/>
  <c r="I435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22" i="1"/>
  <c r="I427" i="1"/>
  <c r="I425" i="1"/>
  <c r="I424" i="1"/>
  <c r="I422" i="1"/>
  <c r="G417" i="1"/>
  <c r="G418" i="1"/>
  <c r="G419" i="1"/>
  <c r="I419" i="1"/>
  <c r="I418" i="1"/>
  <c r="I417" i="1"/>
  <c r="I416" i="1"/>
  <c r="G416" i="1"/>
  <c r="I415" i="1"/>
  <c r="G415" i="1"/>
  <c r="I414" i="1"/>
  <c r="G414" i="1"/>
  <c r="I413" i="1"/>
  <c r="G413" i="1"/>
  <c r="I412" i="1"/>
  <c r="G412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391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03" i="1"/>
  <c r="I303" i="1"/>
  <c r="G278" i="1"/>
  <c r="G282" i="1"/>
  <c r="G315" i="1"/>
  <c r="I315" i="1"/>
  <c r="I282" i="1"/>
  <c r="I184" i="1"/>
  <c r="I185" i="1"/>
  <c r="I186" i="1"/>
  <c r="I187" i="1"/>
  <c r="I188" i="1"/>
  <c r="I189" i="1"/>
  <c r="I227" i="1"/>
  <c r="I249" i="1"/>
  <c r="I258" i="1"/>
  <c r="I272" i="1"/>
  <c r="I278" i="1"/>
  <c r="G184" i="1"/>
  <c r="G185" i="1"/>
  <c r="G186" i="1"/>
  <c r="G187" i="1"/>
  <c r="G188" i="1"/>
  <c r="G189" i="1"/>
  <c r="G227" i="1"/>
  <c r="G249" i="1"/>
  <c r="G258" i="1"/>
  <c r="G272" i="1"/>
  <c r="G49" i="1"/>
  <c r="G50" i="1"/>
  <c r="G51" i="1"/>
  <c r="G52" i="1"/>
  <c r="G53" i="1"/>
  <c r="G54" i="1"/>
  <c r="I49" i="1"/>
  <c r="I50" i="1"/>
  <c r="I51" i="1"/>
  <c r="I52" i="1"/>
  <c r="I53" i="1"/>
  <c r="I54" i="1"/>
  <c r="G371" i="1"/>
  <c r="I376" i="1"/>
  <c r="I377" i="1"/>
  <c r="I378" i="1"/>
  <c r="I379" i="1"/>
  <c r="I380" i="1"/>
  <c r="I67" i="1"/>
  <c r="G67" i="1"/>
  <c r="G63" i="1"/>
  <c r="G368" i="1"/>
  <c r="G369" i="1"/>
  <c r="G370" i="1"/>
  <c r="I368" i="1"/>
  <c r="I369" i="1"/>
  <c r="I370" i="1"/>
  <c r="I63" i="1"/>
  <c r="I62" i="1"/>
  <c r="G62" i="1"/>
  <c r="I61" i="1"/>
  <c r="G61" i="1"/>
  <c r="I60" i="1"/>
  <c r="G60" i="1"/>
  <c r="I59" i="1"/>
  <c r="G59" i="1"/>
  <c r="I58" i="1"/>
  <c r="G58" i="1"/>
  <c r="I48" i="1"/>
  <c r="G48" i="1"/>
  <c r="I47" i="1"/>
  <c r="G47" i="1"/>
  <c r="I46" i="1"/>
  <c r="G46" i="1"/>
  <c r="I45" i="1"/>
  <c r="G45" i="1"/>
  <c r="I44" i="1"/>
  <c r="G44" i="1"/>
  <c r="I367" i="1"/>
  <c r="G367" i="1"/>
  <c r="I363" i="1"/>
  <c r="G363" i="1"/>
  <c r="I362" i="1"/>
  <c r="G362" i="1"/>
  <c r="I361" i="1"/>
  <c r="G361" i="1"/>
  <c r="I360" i="1"/>
  <c r="G360" i="1"/>
  <c r="I359" i="1"/>
  <c r="G359" i="1"/>
  <c r="I446" i="1"/>
  <c r="I445" i="1"/>
  <c r="I444" i="1"/>
  <c r="I384" i="1"/>
  <c r="G384" i="1"/>
  <c r="G385" i="1"/>
  <c r="I385" i="1"/>
  <c r="I386" i="1"/>
  <c r="I387" i="1"/>
  <c r="G387" i="1"/>
  <c r="G386" i="1"/>
  <c r="I442" i="1"/>
  <c r="I443" i="1"/>
  <c r="I441" i="1"/>
  <c r="G375" i="1"/>
  <c r="G376" i="1"/>
  <c r="G377" i="1"/>
  <c r="G378" i="1"/>
  <c r="G379" i="1"/>
  <c r="I375" i="1"/>
  <c r="I40" i="1"/>
  <c r="G40" i="1"/>
  <c r="I39" i="1"/>
  <c r="G39" i="1"/>
  <c r="I38" i="1"/>
  <c r="G38" i="1"/>
  <c r="I37" i="1"/>
  <c r="G37" i="1"/>
  <c r="I36" i="1"/>
  <c r="G36" i="1"/>
  <c r="I35" i="1"/>
  <c r="G35" i="1"/>
  <c r="I34" i="1"/>
  <c r="G34" i="1"/>
  <c r="I33" i="1"/>
  <c r="G33" i="1"/>
  <c r="I32" i="1"/>
  <c r="G32" i="1"/>
  <c r="I31" i="1"/>
  <c r="G31" i="1"/>
  <c r="I30" i="1"/>
  <c r="G30" i="1"/>
  <c r="I29" i="1"/>
  <c r="G29" i="1"/>
  <c r="I28" i="1"/>
  <c r="G28" i="1"/>
  <c r="I27" i="1"/>
  <c r="G27" i="1"/>
  <c r="I26" i="1"/>
  <c r="G26" i="1"/>
  <c r="I25" i="1"/>
  <c r="G25" i="1"/>
  <c r="I24" i="1"/>
  <c r="G24" i="1"/>
  <c r="I23" i="1"/>
  <c r="G23" i="1"/>
  <c r="I22" i="1"/>
  <c r="G22" i="1"/>
  <c r="I21" i="1"/>
  <c r="G21" i="1"/>
  <c r="I20" i="1"/>
  <c r="G20" i="1"/>
  <c r="G438" i="1" l="1"/>
  <c r="H6" i="1" s="1"/>
  <c r="I447" i="1"/>
  <c r="H8" i="1" s="1"/>
  <c r="I438" i="1"/>
  <c r="H7" i="1" s="1"/>
  <c r="H9" i="1" l="1"/>
  <c r="H10" i="1" s="1"/>
  <c r="H11" i="1" s="1"/>
  <c r="H12" i="1" s="1"/>
</calcChain>
</file>

<file path=xl/sharedStrings.xml><?xml version="1.0" encoding="utf-8"?>
<sst xmlns="http://schemas.openxmlformats.org/spreadsheetml/2006/main" count="780" uniqueCount="488">
  <si>
    <t>Technická specifikace</t>
  </si>
  <si>
    <t>Dodávka</t>
  </si>
  <si>
    <t>Montáž</t>
  </si>
  <si>
    <t>HZS</t>
  </si>
  <si>
    <t>Celkem (bez DPH) Kč:</t>
  </si>
  <si>
    <t>Celkem (včetně DPH) Kč:</t>
  </si>
  <si>
    <t xml:space="preserve">       cena</t>
  </si>
  <si>
    <t>č.pol.</t>
  </si>
  <si>
    <t>zkrácený popis</t>
  </si>
  <si>
    <t>m.j.</t>
  </si>
  <si>
    <t>množs.</t>
  </si>
  <si>
    <t xml:space="preserve">           dodávka</t>
  </si>
  <si>
    <t xml:space="preserve">           montáž</t>
  </si>
  <si>
    <t xml:space="preserve">    jedn.</t>
  </si>
  <si>
    <t>pol.celk.</t>
  </si>
  <si>
    <t xml:space="preserve">     jedn.</t>
  </si>
  <si>
    <t>Příprava kabelových tras, montáž + dodávka</t>
  </si>
  <si>
    <t>Průraz zdivem z tvrdě pál.cihl, stř. tvrd.kamene, tl. 15cm</t>
  </si>
  <si>
    <t>ks</t>
  </si>
  <si>
    <t>Průraz zdivem z tvrdě pál.cihl, stř. tvrd.kamene, tl. 30cm</t>
  </si>
  <si>
    <t>Průraz zdivem z tvrdě pál.cihl, stř. tvrd.kamene, tl. 45cm</t>
  </si>
  <si>
    <t>Krabice KO 97 pod omítku vč. vysekání lůžka (mont. vč. mat.)</t>
  </si>
  <si>
    <t>Krabice KO 125 pod omítku vč. vysekání lůžka (mont. vč. mat.)</t>
  </si>
  <si>
    <t>Krabice KO, KT 250 pod omítku vč. vysekání lůžka (mont. vč. mat.)</t>
  </si>
  <si>
    <t>Vysekání rýh ve zdi cihelné 3 x 3 cm</t>
  </si>
  <si>
    <t>m</t>
  </si>
  <si>
    <t>Vysekání rýh ve zdi cihelné 3 x 7 cm</t>
  </si>
  <si>
    <t>Protipož. ucpávka průch. stěnou (mont. vč. mat.)</t>
  </si>
  <si>
    <t>m2</t>
  </si>
  <si>
    <t>Trubka Monoflex, PVC pod omítkou 16 mm (mont. vč. mat.)</t>
  </si>
  <si>
    <t>Trubka Monoflex, PVC pod omítkou 23 mm (mont. vč. mat.)</t>
  </si>
  <si>
    <t>Trubka Monoflex, PVC pod omítkou 29 mm (mont. vč. mat.)</t>
  </si>
  <si>
    <t>Trubka Monoflex, PVC pod omítkou 32 mm (mont. vč. mat.)</t>
  </si>
  <si>
    <t>Trubka Monoflex, PVC pod omítkou 48 mm (mont. vč. mat.)</t>
  </si>
  <si>
    <t>elekroinstalační lišta 18x13 mm (mont. vč. základ. i instalač. mat.)</t>
  </si>
  <si>
    <t>elekroinstalační lišta 30x25 mm (mont. vč. základ. i instalač. mat.)</t>
  </si>
  <si>
    <t>elekroinstalační lišta 40x40 mm (mont. vč. základ. i instalač. mat.)</t>
  </si>
  <si>
    <t>nosný, podružný a režijní materiál</t>
  </si>
  <si>
    <t>kg</t>
  </si>
  <si>
    <t>Zataž kab UTP, FTP do lišt, trubek</t>
  </si>
  <si>
    <t>Rozvod televizního signálu - montáž</t>
  </si>
  <si>
    <t>Montáž účast. zásuvky</t>
  </si>
  <si>
    <t>Montáž koaxiálního kabelu do trubky, lišty</t>
  </si>
  <si>
    <t>Montáž hlavní zesil. soupravy + nastavení</t>
  </si>
  <si>
    <t xml:space="preserve">Měření na účastnické zásuvkce </t>
  </si>
  <si>
    <t xml:space="preserve">Rozvod televizního signálu - dodávka </t>
  </si>
  <si>
    <t>Hodinové zúčtovací sazby</t>
  </si>
  <si>
    <t>hod</t>
  </si>
  <si>
    <t>Revize</t>
  </si>
  <si>
    <t>Zakreslení skutečného provedení stavby</t>
  </si>
  <si>
    <t>celkem</t>
  </si>
  <si>
    <t>Ukončení kabelů koax. do průměru 10 mm včetně F konektoru</t>
  </si>
  <si>
    <t>Koaxiální kabel  H125</t>
  </si>
  <si>
    <t>zásuvka 4-2400MHz, komplte včetně rámečku</t>
  </si>
  <si>
    <t>základ daně pro DPH 21%</t>
  </si>
  <si>
    <t>DPH 21%</t>
  </si>
  <si>
    <t xml:space="preserve">Pomocné montážní práce, úprava a demontáž stávající instalace </t>
  </si>
  <si>
    <t>linkový zesilovač 5-65 MHz  pro zesílení multiplexu pozemních analogových a digitálních TV/FM kanálů, zdroj</t>
  </si>
  <si>
    <t>napojení na stávající rozvody slp</t>
  </si>
  <si>
    <t>zednické práce</t>
  </si>
  <si>
    <t xml:space="preserve">rozbočovač 16 výst. 3,6 dB, DC pass </t>
  </si>
  <si>
    <t>Rozvod elektrického vrátného - montáž</t>
  </si>
  <si>
    <t>Mont. tlačítkového tabla</t>
  </si>
  <si>
    <t>Mont. elektrického zámku</t>
  </si>
  <si>
    <t>Mont. video telefonu</t>
  </si>
  <si>
    <t>Mont. zdroje pro vrátného do rozáděče</t>
  </si>
  <si>
    <t>Rozvod elektrického vrátného - dodávka</t>
  </si>
  <si>
    <t xml:space="preserve">Rozvod univerzální kabeláže - montáž </t>
  </si>
  <si>
    <t>Ukončení kabelu UTP v zásuvce</t>
  </si>
  <si>
    <t>Ukončení kabelu UTP, STP na patch panelu</t>
  </si>
  <si>
    <t>Měření 1 kabelu, vyhot. protokolu</t>
  </si>
  <si>
    <t>Mont. a sestavení zásuvky pro 2 moduly RJ45</t>
  </si>
  <si>
    <t>Závěrečné práce ve skříni RACK</t>
  </si>
  <si>
    <t>Rozvod univerzální kabeláže - dodávka</t>
  </si>
  <si>
    <t xml:space="preserve">Instalační kabel Cat.6 UTP  </t>
  </si>
  <si>
    <t>19" rozvodný panel 5x220V s přep. ochranou třídy D, 3m</t>
  </si>
  <si>
    <t xml:space="preserve">19" vyvazovací panel 1U, 5 x plastová úchytka </t>
  </si>
  <si>
    <t>demontáž a zpětná montáž kazetového podhledu</t>
  </si>
  <si>
    <t xml:space="preserve">DR-30-12, napájecí zdroj pro Commax na DIN, 230 V AC / 12 V DC / 2 A / 24 W </t>
  </si>
  <si>
    <t>CDV-43M - Barevný handsfree videotelefon se 4,3" LCD a ovládáním dotykovými tlačítky</t>
  </si>
  <si>
    <t>Zataž kab. Cat.6 UTP  do lišt, trubek</t>
  </si>
  <si>
    <t>Průraz stropem, DN 80, jádrové vrtání</t>
  </si>
  <si>
    <t>zasuvka 2xRJ45 Cat6 - komplet  (kryt+rámeček)</t>
  </si>
  <si>
    <t>Patch panel 24xRJ45/ 6 1U, šedý</t>
  </si>
  <si>
    <t>Montáž racku do 42 HU</t>
  </si>
  <si>
    <t>Uvedení do provozu</t>
  </si>
  <si>
    <t>kmpl</t>
  </si>
  <si>
    <t>propojovací kabely RJ45/RJ45 cat.6 - 1,5m</t>
  </si>
  <si>
    <t>Montáž rozvodnice STA na zeď</t>
  </si>
  <si>
    <t>Elektrický dveřní zámek 12V/300mA SS, nízkoodběrový</t>
  </si>
  <si>
    <t>Rozvod systém pacient sestra - dodávka+montáž</t>
  </si>
  <si>
    <t>Jsou-li v zadávací dokumentaci, nebo jejich přílohách uvedeny konkrétní obchodní názvy, jedná se pouze o vymezení požadovaného standardu a zadavatel umožňuje i jiné, technicky a kvalitativně srovnatelné řešení, které bude kompatibilní se stávajícím systémem SLP a MaR v Nemocnici Třinec.</t>
  </si>
  <si>
    <t>Kabel UTP (U/UTP) 4x2x0,54, Kategorie 6, 400 MHz, LSOH</t>
  </si>
  <si>
    <t>Stavba:  NEMOCNICE TŘINEC , p.o.REHABILITACE  přístavba a stavební úpravy</t>
  </si>
  <si>
    <t>Část:    D1.01/4.5 SLABOPROUDÁ ELEKTRONIKA</t>
  </si>
  <si>
    <t>ocelový kabelový žlab 250/100, 1x přepážka, víko, spojky, závěsy</t>
  </si>
  <si>
    <t>montáž Wifi AP a kontroleru, konfigurace</t>
  </si>
  <si>
    <t>demontáž racku do 42U, likvidace</t>
  </si>
  <si>
    <t>přepojení stávajícíh 100 utp kabelů do nového racku</t>
  </si>
  <si>
    <t>Kabel síťový prodlužovací, IEC320 C14 - C15, 2m</t>
  </si>
  <si>
    <t>Kabel síťový 230V k počítači 2m IEC 320 C15 konektor s drážkou</t>
  </si>
  <si>
    <t>nový datový rozavděč DR</t>
  </si>
  <si>
    <t>Procesor:</t>
  </si>
  <si>
    <t xml:space="preserve">Paměť RAM: </t>
  </si>
  <si>
    <t>min. 8GB, min. 1600MHz, možnost rozšíření na 16GB</t>
  </si>
  <si>
    <t>Pevný disk:</t>
  </si>
  <si>
    <t>min. 256GB, SSD</t>
  </si>
  <si>
    <t>Optická mechanika:</t>
  </si>
  <si>
    <t>Ano, DVD+-RW</t>
  </si>
  <si>
    <t>Grafická karta:</t>
  </si>
  <si>
    <t>Integrovaná</t>
  </si>
  <si>
    <t>Audio:</t>
  </si>
  <si>
    <t>Integrované na základní desce, porty pro mikrofon a sluchátka vyvedeny vzadu a i na přední části skříně</t>
  </si>
  <si>
    <t xml:space="preserve">Komunikace: </t>
  </si>
  <si>
    <t>Ethernet 1Gb (10/100/1000)</t>
  </si>
  <si>
    <t>Porty:</t>
  </si>
  <si>
    <t>2 x grafický výstup – VGA, DVI, HDMI nebo Display port , 8x USB (z toho 4x USB 3.1), minimálně 4 USB porty vyvedené na přední části skříně</t>
  </si>
  <si>
    <t>Sloty:</t>
  </si>
  <si>
    <t>1 x PCIe x16, 1 x PCIe x1</t>
  </si>
  <si>
    <t>Operační systém:</t>
  </si>
  <si>
    <t>Operační systém kompatibilní s naší stávající sítí a možnosti přihlašování do domény v nejnovější verzi (naše síť běží na Windows 10 Pro) CZ mutace.</t>
  </si>
  <si>
    <t>Čtečka paměťových karet:</t>
  </si>
  <si>
    <t>NE</t>
  </si>
  <si>
    <t>Klávesnice:</t>
  </si>
  <si>
    <t>Ano, drátová, USB, standardní rozložení kláves. Stejné značky jako je výrobce PC</t>
  </si>
  <si>
    <t>Myš:</t>
  </si>
  <si>
    <t>Ano, drátová, optická nebo laserová, USB, stejné značky jako je výrobce PC</t>
  </si>
  <si>
    <t>Příslušenství:</t>
  </si>
  <si>
    <t>Recovery media pro obnovu systému do továrního nastavení pro případ vymazání pevného disku</t>
  </si>
  <si>
    <t xml:space="preserve">Provedení skříně: </t>
  </si>
  <si>
    <t>Malý desktop (Small Form Factor), který umí pracovat v horizontální i vertikální poloze, beznástrojová výměna komponent, možnost uzamčení skříně</t>
  </si>
  <si>
    <t>Zdroj:</t>
  </si>
  <si>
    <t>Odpovídající sestavě, účinnost alespoň 85 plus (certifikovaný)</t>
  </si>
  <si>
    <t>Záruka:</t>
  </si>
  <si>
    <t>Minimálně 3 roky (NBD)</t>
  </si>
  <si>
    <t>Servis:</t>
  </si>
  <si>
    <t xml:space="preserve">Servis v místě odběratele. Reakce na servisní požadavek do 4h. Oprava do následujícího pracovního dne (NBD) Možnost prověřit trvání záruky dle výrobního čísla na webu výrobce. </t>
  </si>
  <si>
    <t xml:space="preserve">Ostatní: </t>
  </si>
  <si>
    <t>PC SFF</t>
  </si>
  <si>
    <t>Velikost obrazovky</t>
  </si>
  <si>
    <t>Min. 23,8"</t>
  </si>
  <si>
    <t>Poměr stran:</t>
  </si>
  <si>
    <t>16:9</t>
  </si>
  <si>
    <t>Rozlišení:</t>
  </si>
  <si>
    <t xml:space="preserve">1620x1080 </t>
  </si>
  <si>
    <t xml:space="preserve">Odezva: </t>
  </si>
  <si>
    <t>6ms nebo nižší</t>
  </si>
  <si>
    <t xml:space="preserve">Jas: </t>
  </si>
  <si>
    <t>min. 250cd/m2</t>
  </si>
  <si>
    <t>VGA, DVI nebo HDMI nebo Display port včetně kabeláže pro digitální připojení k nabízenému počítači</t>
  </si>
  <si>
    <t>Pivot:</t>
  </si>
  <si>
    <t>Ano</t>
  </si>
  <si>
    <t>Ostatní:</t>
  </si>
  <si>
    <t>Notebook</t>
  </si>
  <si>
    <t>Úhlopříčka displeje:</t>
  </si>
  <si>
    <t>min. 15,6"</t>
  </si>
  <si>
    <t>min. 256GB, SSD M.2 PCIe/NVMe (slot)</t>
  </si>
  <si>
    <t xml:space="preserve">Numerická klávesnice: </t>
  </si>
  <si>
    <t>Adaptér:</t>
  </si>
  <si>
    <t>Odpovídající sestavě, vč. přívodu do el. Sítě</t>
  </si>
  <si>
    <t>Licence</t>
  </si>
  <si>
    <r>
      <t xml:space="preserve">Hlavní terminál, </t>
    </r>
    <r>
      <rPr>
        <sz val="8"/>
        <rFont val="Arial"/>
        <family val="2"/>
        <charset val="238"/>
      </rPr>
      <t>vč. adaptéru a kabelu k terminálu 2m</t>
    </r>
    <r>
      <rPr>
        <sz val="9"/>
        <rFont val="Arial"/>
        <family val="2"/>
        <charset val="238"/>
      </rPr>
      <t xml:space="preserve"> </t>
    </r>
    <r>
      <rPr>
        <i/>
        <sz val="8"/>
        <color indexed="23"/>
        <rFont val="Arial"/>
        <family val="2"/>
        <charset val="238"/>
      </rPr>
      <t>(Touch screen monitor min. 10,4", hlasitá a diskrétní komunikace, identifikace volajícího včetně jména klienta, možnost zobrazení informací z EPS, poslech radiových stanic na hlavním terminálu, volba IP radiostanic přímo na hlavním terminálu v uživatelském menu. Možnost integrace s bezdrátovým systémem a zobrazení bezdrátových bezpečnostních tlačítek s funkcí hlídání průchodu klientů zakázanou zónou, ve spojení s IP kamerou zobrazení online přenosu od vchodu na oddělení)</t>
    </r>
  </si>
  <si>
    <t>Datový rozvaděč nástěnný 19"/12U 600x400</t>
  </si>
  <si>
    <t xml:space="preserve">Napájecí zdroj + lokální server </t>
  </si>
  <si>
    <t>Rozvodný panel 8x 230V 19"/2U</t>
  </si>
  <si>
    <t>SW - licence provozu účastníka</t>
  </si>
  <si>
    <t>Univerzální police 19"/1U</t>
  </si>
  <si>
    <t>Zásuvka terminálu</t>
  </si>
  <si>
    <t>Telefonní zásuvka IN-OUT</t>
  </si>
  <si>
    <r>
      <t xml:space="preserve">DECT Phone - </t>
    </r>
    <r>
      <rPr>
        <sz val="8"/>
        <rFont val="Arial"/>
        <family val="2"/>
        <charset val="238"/>
      </rPr>
      <t>(bezdrátový telefon DECT - analogová linka)</t>
    </r>
  </si>
  <si>
    <r>
      <t xml:space="preserve">Telefonní interface </t>
    </r>
    <r>
      <rPr>
        <sz val="8"/>
        <rFont val="Arial"/>
        <family val="2"/>
        <charset val="238"/>
      </rPr>
      <t>(pro analog. přístr.)</t>
    </r>
  </si>
  <si>
    <t>Datový switch 24 portů/19"</t>
  </si>
  <si>
    <t>Napájecí injektor 8 portů/19"</t>
  </si>
  <si>
    <t>Napájecí injektor 24 portů/19"</t>
  </si>
  <si>
    <t>Svítidlo signalizační LED</t>
  </si>
  <si>
    <r>
      <t xml:space="preserve">Terminál pacienta s tlačítkem volání ošetřovatelky (Disconnection) s částečně krouceným samouvolňovacím kabelem </t>
    </r>
    <r>
      <rPr>
        <i/>
        <sz val="8"/>
        <color indexed="23"/>
        <rFont val="Arial"/>
        <family val="2"/>
        <charset val="238"/>
      </rPr>
      <t xml:space="preserve">(minimálně tlačítko primárního přivolání pomoci podsvícené pro lepší orientaci klientů v nočních hodinách, tlačítka pro přivolání ošetřovatelského personálu, tlačítka pro volbu rádiové stanice, tlačítko pro ovládání hlasitosti + -, další tlačítko volně programovatelné, bezpečnostní konektor proti vytržení)  </t>
    </r>
  </si>
  <si>
    <t>Držák kabelu na hrazdu</t>
  </si>
  <si>
    <t>Táhlo a tlačítko nouzového volání</t>
  </si>
  <si>
    <t>Patch kabel</t>
  </si>
  <si>
    <t>Konektor RJ45 UTP CAT5e včetně ochrany a proměření</t>
  </si>
  <si>
    <r>
      <t>Pokojový terminál hovorový</t>
    </r>
    <r>
      <rPr>
        <i/>
        <sz val="8"/>
        <color indexed="23"/>
        <rFont val="Arial"/>
        <family val="2"/>
        <charset val="238"/>
      </rPr>
      <t>(minimálně 4 programovatelná tlačítka, hovorové spojení s hlavním terminálem, příjem hovorového volání od lůžka klienta, hlasová navigace - informace o volajícím, číslo pokoje/lůžka, centrální hlášení přenos hlasové informace - nucený poslech)</t>
    </r>
  </si>
  <si>
    <r>
      <t>Zásuvka pacienta s držákem a reproduktorem</t>
    </r>
    <r>
      <rPr>
        <i/>
        <sz val="8"/>
        <color indexed="23"/>
        <rFont val="Arial"/>
        <family val="2"/>
        <charset val="238"/>
      </rPr>
      <t>(přenos hlasitého hovorového spojení sestra - klient, přenos hlasité reprodukce rádia a centrální hlašení vždy v případě, je - li koncový prvek zavěšen v držáku, či zavěšen na hrazdě postele klienta)</t>
    </r>
  </si>
  <si>
    <t>UTP Cat 5e - kabel do trubek, nebo do lišt LSOH</t>
  </si>
  <si>
    <t>ostatní drobný instalační materiál (izolační pásky, stahovací plastové pásky, spojovací materiál, svorky, koncovky, štítky, uchycovací materiál…)</t>
  </si>
  <si>
    <t>značení trasy vedení</t>
  </si>
  <si>
    <t>pomocné montážní, instalační a stavební práce (přesun hmot a materiálu, stěhování nábytku, propoj s tel. ústřednou, propoj s datovou sítí objektu, nepředvídatelné práce)</t>
  </si>
  <si>
    <t>instalační krabice pod omítku KP 68KA</t>
  </si>
  <si>
    <t>instalační krabice pod omítku KP 64/2KA</t>
  </si>
  <si>
    <t>trubka pod omítku PVC 25</t>
  </si>
  <si>
    <t>vodič protahovací AZ 2,5</t>
  </si>
  <si>
    <t>kpl</t>
  </si>
  <si>
    <t xml:space="preserve">GCD 458.xx  Řídící člen ve funkci datového a žurnálového serveru ID systému . Tvoří komunikační most na server. Komunikace RS485, Eth RJ45, USB, kapacita paměti (2500 karet / 2500 záznamů)  </t>
  </si>
  <si>
    <t xml:space="preserve">Bezkontaktní čtečka HID iClass, Mifare a DESFire karet, dosah do 5 cm (karty iClass), vysoká bezpečnost přenosu mezi kartou a čtečkou. </t>
  </si>
  <si>
    <t xml:space="preserve">adapter pro povrchovou montáž </t>
  </si>
  <si>
    <t>GCD 412.xx řídící člen identifikačního stanoviště, ovládá 4 id místa, komunikace RS485, i2c., montážní krabice povrchová</t>
  </si>
  <si>
    <t>FW pro GCD 412 Acs /konfigurovatelné dle požadavku, včetně režimu office</t>
  </si>
  <si>
    <t xml:space="preserve">Průmyslový napájecí zdroj 24V/ss/350W, bez možnosti záložního provozu </t>
  </si>
  <si>
    <t xml:space="preserve">Kabel FTP/cat5e  </t>
  </si>
  <si>
    <t>Kabel FIHX006</t>
  </si>
  <si>
    <t>Pomocný instalační  materiál</t>
  </si>
  <si>
    <t xml:space="preserve">Přesun materiálu, doprava </t>
  </si>
  <si>
    <t xml:space="preserve">Konfigurace přístupového systému do SW nadstavby </t>
  </si>
  <si>
    <t xml:space="preserve">Licence uživatelských databází EKV GCSW7900  </t>
  </si>
  <si>
    <t>sbj</t>
  </si>
  <si>
    <t xml:space="preserve">Zprovoznění technologie, propojení s výkonnými prvky jednotlivých vstupů – dodávka stavby    </t>
  </si>
  <si>
    <t>Příprava zakázky, ostatní režie</t>
  </si>
  <si>
    <t>Rozvod přístupový systém - dodávka+montáž</t>
  </si>
  <si>
    <t>Krabice KP 68 pod omítku vč. vysekání lůžka (mont. vč. mat.)</t>
  </si>
  <si>
    <t xml:space="preserve">DRC-2UC/ RFID, Commax barevná dveřní kamerová jednotka se 2 tlačítky a integrovanou čtečkou </t>
  </si>
  <si>
    <t>Datový přepínač 48 portů 1Gb POE  + 4 porty x 10Gb SFP+</t>
  </si>
  <si>
    <t>Popis povinného parametru</t>
  </si>
  <si>
    <t>Požadováno/hodnota</t>
  </si>
  <si>
    <t>ANO</t>
  </si>
  <si>
    <t>Maximální velikost 1U</t>
  </si>
  <si>
    <t>Výpadek části stohu neovlivní zbývající část stohu</t>
  </si>
  <si>
    <t>Výměna vadného přepínače ve stohu bez vypnutí stohu</t>
  </si>
  <si>
    <t>802.3ad (Link Aggregation Control Protocol)</t>
  </si>
  <si>
    <t>Podpora ukončení agregované linky (802.3ad) na různých přepínačích stohu</t>
  </si>
  <si>
    <t>802.1s (Multiple Spanning Tree Protocol)</t>
  </si>
  <si>
    <t>802.1d a 802.1w (Spanning Tree Protocol)</t>
  </si>
  <si>
    <t>Podpora rychlého zotavení v případě výpadku linky (50ms) dle RFC 3619 nebo ITU-T G.8032</t>
  </si>
  <si>
    <t xml:space="preserve">Vstupní i výstupní ACL na porty L2-L4 (včetně IPv6) </t>
  </si>
  <si>
    <t>Port security, omezení počtu MAC adres na portu, statické MAC, možnost definování akcí při překročení</t>
  </si>
  <si>
    <t>DHCP snooping</t>
  </si>
  <si>
    <t>Trusted DHCP server ports</t>
  </si>
  <si>
    <t>Source IP lockdown</t>
  </si>
  <si>
    <t>Omezení ARP learning z DHCP</t>
  </si>
  <si>
    <t>Ochrana před DoS útokem (ochrana Control Plane, rate limiting pre traffic na CPU)</t>
  </si>
  <si>
    <t>Klasifikace a tagovaní na základě ToS, L3 protokolu, IP adresy, L4 portu</t>
  </si>
  <si>
    <t>Prioritizace na základě klasifikace</t>
  </si>
  <si>
    <t>Definování propustnosti na základě klasifikace</t>
  </si>
  <si>
    <t>Ochrana STP (Root Guard, BPDU guard)</t>
  </si>
  <si>
    <t>Podpora IPv6 RA-Guard</t>
  </si>
  <si>
    <t>Ochrana pred traffic/packet storms (broadcast/multicast)</t>
  </si>
  <si>
    <t>Reakce na síťový provoz definovaný v ACL spuštěním příkazů, úpravou ACL a QoS</t>
  </si>
  <si>
    <t>Definice VLANy</t>
  </si>
  <si>
    <t>L2-L4 pravidla pro filtraci na provoz IPv4</t>
  </si>
  <si>
    <t>L2-L4 pravidla pro kvalitu služby na provoz IPv4</t>
  </si>
  <si>
    <t>L2-L4 pravidla pro zrcadlení provozu na provoz IPv4</t>
  </si>
  <si>
    <t>L2-L4 pravidla pro omezení rychlosti na provoz IPv4</t>
  </si>
  <si>
    <t>Staticky na port</t>
  </si>
  <si>
    <t>Staticky na MAC</t>
  </si>
  <si>
    <t>Staticky na IP</t>
  </si>
  <si>
    <t>Staticky na VLAN</t>
  </si>
  <si>
    <t>Dynamicky dle Radius autentizace</t>
  </si>
  <si>
    <t>Podpora vícenásobné autentizace identit na portu s aplikací unikátních bezpečnostních profilů na tyto identity</t>
  </si>
  <si>
    <t xml:space="preserve">SSHv2 klient/server </t>
  </si>
  <si>
    <t xml:space="preserve">SCP2 klient/server </t>
  </si>
  <si>
    <t>SFTP server</t>
  </si>
  <si>
    <t xml:space="preserve">SNTP/NTP klient </t>
  </si>
  <si>
    <t>NTP server</t>
  </si>
  <si>
    <t>Podpora flow technologie v hardware</t>
  </si>
  <si>
    <t>SNMPv2/v3</t>
  </si>
  <si>
    <t>DNS klient</t>
  </si>
  <si>
    <t>Správy pomocí IPv6</t>
  </si>
  <si>
    <t>Správa prostřednictvím CLI (Command Line Interface), lokální konzole a vzdálený přístup</t>
  </si>
  <si>
    <t>Oddělený ethernet port pro management (out-of-band management)</t>
  </si>
  <si>
    <t>Autentizace, autorizace a accounting administrátorů, podpora lokální databáze a Radius</t>
  </si>
  <si>
    <t>Podpora ověřování jednotlivých příkazů administrátora přes Radius</t>
  </si>
  <si>
    <t>Dokumentované XML API</t>
  </si>
  <si>
    <t>Port mirroring typu SPAN, RSPAN</t>
  </si>
  <si>
    <t>Podpora vypnutí a zapnutí portu dle času</t>
  </si>
  <si>
    <t>Podpora skriptování</t>
  </si>
  <si>
    <t>Podpora spuštění skriptu na základě události, podporované typy událostí:</t>
  </si>
  <si>
    <t>Link up/down</t>
  </si>
  <si>
    <t>Čas</t>
  </si>
  <si>
    <t>Ověření uživatele 802.1x</t>
  </si>
  <si>
    <t>LLDP</t>
  </si>
  <si>
    <t>Automatická záloha konfigurace při přihlášení administrátora</t>
  </si>
  <si>
    <t>802.lab - Link Layer Discovery Protocol (LLDP)</t>
  </si>
  <si>
    <t>LLDP-MED (Media Endpoint Discovery)</t>
  </si>
  <si>
    <t>DHCP server</t>
  </si>
  <si>
    <t>Statické směrování</t>
  </si>
  <si>
    <t>Podpora RIPv2/RIPng</t>
  </si>
  <si>
    <t>Možnost rozšíření o podporu ESRP formou licence</t>
  </si>
  <si>
    <t>Možnost rozšíření o podporu OSPFv2/v3 formou licence</t>
  </si>
  <si>
    <t>Podpora MVRP</t>
  </si>
  <si>
    <t>Podpora RFC 3619</t>
  </si>
  <si>
    <t>802.1Q a 802.1p</t>
  </si>
  <si>
    <t>Subnet-directed broadcasts pre Wake on LAN, včetně Directed Broadcast Control (RFC 2644)</t>
  </si>
  <si>
    <t>Jumbo frames</t>
  </si>
  <si>
    <t>9,2kB</t>
  </si>
  <si>
    <t>Internet Group Management Protocol (IGMP) v2/v3</t>
  </si>
  <si>
    <t>Dodané zařízení pochází z autorizovaného obchodního kanálu výrobce software.</t>
  </si>
  <si>
    <t>Seriová konzole RJ-45</t>
  </si>
  <si>
    <t>10/100/1000BASE-T out-of-band management port</t>
  </si>
  <si>
    <t>IPv6 přepínání v hardware</t>
  </si>
  <si>
    <t>Minimální rychlost stohování</t>
  </si>
  <si>
    <t>Podpora režim 24x7 na 60 měsíců se zaručeným odesláním nového zařízení do konce následujícího pracovního dne od nahlášení závady</t>
  </si>
  <si>
    <t>Zařízení je registrováno a licencováno u výrobce software na jméno kupujícího, nachází se v oblasti Evropské unie v souladu s pravidly Evropské unie o paralelním trhu.</t>
  </si>
  <si>
    <t>Prodávající odpovídá za to, že kupující bude uveden v databázi výrobce software jako konečný uživatel licencí.</t>
  </si>
  <si>
    <t>Dodané zařízení musí být schopno správy, konfigurace a monitoringu  centrálním managment systém Extremecloud IQ Site Engine</t>
  </si>
  <si>
    <t>SFP+ transceiver 10GBASE-LR/LW, multirate, SM, 1310nm, LC Duplex,  komatibilní s dodávaným řešením</t>
  </si>
  <si>
    <t>SFP transceiver 1,25Gbps, 1000BASE-LX, SM,  1310nm komatibilní s dodávaným řešením</t>
  </si>
  <si>
    <t xml:space="preserve">LC-LC Optický patch cord 09/125 1m </t>
  </si>
  <si>
    <t>Počítače musí být nové a nepoužité.</t>
  </si>
  <si>
    <t>LCD Monitor</t>
  </si>
  <si>
    <t xml:space="preserve">LCD musí být nové a nepoužité. </t>
  </si>
  <si>
    <t>Zboží musí být nové nepoužité</t>
  </si>
  <si>
    <t>Windows Server Cal Device v aktuální nejvyšší dostupné verzi (pro krajské zdravotnické zařízení) - registrační e-mail k OLP licencím tomas.walach@nemtr.cz</t>
  </si>
  <si>
    <t>Výkon v passmark CPU mark min. 10 000 bodů - viz www.passmark.com, výrobce procesoru stejný jako výrobce chipset na zákl. desce</t>
  </si>
  <si>
    <t>Podsvícená klávesnice:</t>
  </si>
  <si>
    <t>Web kamera:</t>
  </si>
  <si>
    <t>Čtečka otisků prstů:</t>
  </si>
  <si>
    <t>min. 8GB,  + 1 volný slot na rozšíření</t>
  </si>
  <si>
    <t>Wi-Fi standardy:</t>
  </si>
  <si>
    <t>a/b/g/n/ac/ax</t>
  </si>
  <si>
    <t>Počet USB 3.0/3.1/3.2 Gen 1 Type-A</t>
  </si>
  <si>
    <t>min. 3</t>
  </si>
  <si>
    <t>min: 1</t>
  </si>
  <si>
    <t>Počet USB 3.1/3.2 Gen 2 Type-C:</t>
  </si>
  <si>
    <t>Min. Počet HDMI výstupů </t>
  </si>
  <si>
    <t xml:space="preserve">Podpora Power Delivery: </t>
  </si>
  <si>
    <t>Čtečka SD karet:</t>
  </si>
  <si>
    <t>Combo audio jack</t>
  </si>
  <si>
    <t>USB-C Power Delivery port</t>
  </si>
  <si>
    <t>min 100W</t>
  </si>
  <si>
    <t>1 (4K Ultra HD 3840×2160@30Hz)</t>
  </si>
  <si>
    <t>univerzální USB-C</t>
  </si>
  <si>
    <t>min 112W</t>
  </si>
  <si>
    <t>Ochrana proti proudovému přetížení</t>
  </si>
  <si>
    <t>Výstup USB-A (5V, max. 2.4A)</t>
  </si>
  <si>
    <t>Ochrana proti přepětí</t>
  </si>
  <si>
    <t xml:space="preserve">Ochrana proti zkratu </t>
  </si>
  <si>
    <t>Ochrana proti přehřátí</t>
  </si>
  <si>
    <t>WLAN (Wifi) standardy:</t>
  </si>
  <si>
    <t>802.11a, 802.11ac, 802.11b, 802.11g, 802.11n</t>
  </si>
  <si>
    <t>Podpora IPv6:</t>
  </si>
  <si>
    <t>Frekvenční rozsah (GHz):</t>
  </si>
  <si>
    <t>Management:</t>
  </si>
  <si>
    <t xml:space="preserve"> Ano</t>
  </si>
  <si>
    <t>2,4 a 5</t>
  </si>
  <si>
    <t>Typ antény:</t>
  </si>
  <si>
    <t>Vestavěná</t>
  </si>
  <si>
    <t>Síla anténního signálu min:</t>
  </si>
  <si>
    <t>3 dBi</t>
  </si>
  <si>
    <t>Počet portů RJ-45 min:</t>
  </si>
  <si>
    <t>USB 2.0 min:</t>
  </si>
  <si>
    <t>1300 + 450</t>
  </si>
  <si>
    <t xml:space="preserve">Přenosové rychlosti pro WLAN (Wifi) [Mb/s] min: </t>
  </si>
  <si>
    <t xml:space="preserve">Přenosové rychlosti pro HUB/Switch [Mb/s] min: </t>
  </si>
  <si>
    <t>napájením přes PoE</t>
  </si>
  <si>
    <t>pasivní i aktivní 802.3af/802.3at</t>
  </si>
  <si>
    <t>Dodané zařízení musí být schopno správy, konfigurace a monitoringu centrálním managment systém UniFi controller</t>
  </si>
  <si>
    <t>WiFi AP</t>
  </si>
  <si>
    <t>Záložní zdroj UPS</t>
  </si>
  <si>
    <t>Výkon [W] min. :</t>
  </si>
  <si>
    <t>Kapacita [VA] min.:</t>
  </si>
  <si>
    <t xml:space="preserve">USB 2.0 min.: </t>
  </si>
  <si>
    <t xml:space="preserve">RJ-45 port min.: </t>
  </si>
  <si>
    <t xml:space="preserve">Sériový port min.: </t>
  </si>
  <si>
    <t>Počet zásuvek (IEC C13) min.:</t>
  </si>
  <si>
    <t xml:space="preserve">Počet zásuvek (IEC Jumpers) min.: </t>
  </si>
  <si>
    <t xml:space="preserve">Nominální vstupní napětí [V]: </t>
  </si>
  <si>
    <t xml:space="preserve">Nominální vstupní frekvence [Hz]: </t>
  </si>
  <si>
    <t xml:space="preserve">Montáž do racku: </t>
  </si>
  <si>
    <t>2U</t>
  </si>
  <si>
    <t>Line-Interaktivní</t>
  </si>
  <si>
    <t>Přepěťová ochrana</t>
  </si>
  <si>
    <t>Max. hodnota rázu</t>
  </si>
  <si>
    <t>459J</t>
  </si>
  <si>
    <t>Plná zátěž (min) min.:</t>
  </si>
  <si>
    <t>Uživatelsky vyměnitelné baterie:</t>
  </si>
  <si>
    <t>Maximální výška:</t>
  </si>
  <si>
    <t>Multi-funkční LCD zobrazení</t>
  </si>
  <si>
    <t>Zvukové výstrahy</t>
  </si>
  <si>
    <t>Self Test</t>
  </si>
  <si>
    <t>Studený start</t>
  </si>
  <si>
    <t>Síťová mamangment karta</t>
  </si>
  <si>
    <t>SmartSlot (síťová mamangment karta)</t>
  </si>
  <si>
    <t>Kompatibilta</t>
  </si>
  <si>
    <t>kompatibilní s dodaným záložním zdrojem UPS</t>
  </si>
  <si>
    <t>Dálkový restart zařízení</t>
  </si>
  <si>
    <t>Oznamování chyb</t>
  </si>
  <si>
    <t>Kompatibilní se systémy správy organizace EMS</t>
  </si>
  <si>
    <t>Přístup pomocí prohlížeče</t>
  </si>
  <si>
    <t>Protokol SSH</t>
  </si>
  <si>
    <t>Protokol telnet</t>
  </si>
  <si>
    <t>Zabezpečené připojení HTTPS/SSL</t>
  </si>
  <si>
    <t>Šifrování SSH (až 2048bitové šifrování)</t>
  </si>
  <si>
    <t>SNMP verze 3</t>
  </si>
  <si>
    <t>Podpora čidla teploty</t>
  </si>
  <si>
    <t xml:space="preserve">Podpora čidla teploty a vlhkosti </t>
  </si>
  <si>
    <t>Podpora V/V příslušenství s beznapěťovými kontakty</t>
  </si>
  <si>
    <t>IPv6</t>
  </si>
  <si>
    <t>Podpora protokolu BACnet/IP</t>
  </si>
  <si>
    <t>Podpora gigabitového Ethernetu</t>
  </si>
  <si>
    <t>Podpora konzolí s konektory micro-USB</t>
  </si>
  <si>
    <t>Podpora Modbus TCP</t>
  </si>
  <si>
    <t>Maximální velikost :</t>
  </si>
  <si>
    <t>Topologie :</t>
  </si>
  <si>
    <t>1U</t>
  </si>
  <si>
    <t xml:space="preserve">Dodané zařízení musí být schopno správy, konfigurace a monitoringu centrálním managment systém APC PowerChute Business Edition </t>
  </si>
  <si>
    <t>Dodané zařízení musí být nové a nepoužité.</t>
  </si>
  <si>
    <t>Ano viz. parametry</t>
  </si>
  <si>
    <t>230V zásuvka min.:</t>
  </si>
  <si>
    <t>Maximální proud:</t>
  </si>
  <si>
    <t>16A</t>
  </si>
  <si>
    <t>UTE zásuvky</t>
  </si>
  <si>
    <t xml:space="preserve">1,5 mm2 </t>
  </si>
  <si>
    <t>průřez přívodního kabelu min.:</t>
  </si>
  <si>
    <t>Délka kabelu min:</t>
  </si>
  <si>
    <t>.</t>
  </si>
  <si>
    <t>2 m</t>
  </si>
  <si>
    <t>Výška min.:</t>
  </si>
  <si>
    <t>Šířka min.:</t>
  </si>
  <si>
    <t>Hloubka min.:</t>
  </si>
  <si>
    <t>Rozebíratelný:</t>
  </si>
  <si>
    <t>1970 mm</t>
  </si>
  <si>
    <t>800 mm</t>
  </si>
  <si>
    <t>IP20</t>
  </si>
  <si>
    <t>Nosnost min.:</t>
  </si>
  <si>
    <t>400 kg</t>
  </si>
  <si>
    <t>Formát min.:</t>
  </si>
  <si>
    <t>Dveře:</t>
  </si>
  <si>
    <t>Provedení:</t>
  </si>
  <si>
    <t>rozvaděč 19"</t>
  </si>
  <si>
    <t>Stojanové</t>
  </si>
  <si>
    <t xml:space="preserve">Montážní šířka zařízení [palce]: </t>
  </si>
  <si>
    <t>19"</t>
  </si>
  <si>
    <t>Vyklápěcí zákryt:</t>
  </si>
  <si>
    <t>1x zadní, 2x boční</t>
  </si>
  <si>
    <t>Zámek dveří:</t>
  </si>
  <si>
    <t>Rozměr</t>
  </si>
  <si>
    <t>40x80</t>
  </si>
  <si>
    <t>Kovový vyvazovací háček pro rozvaděč</t>
  </si>
  <si>
    <t xml:space="preserve">Upevnění </t>
  </si>
  <si>
    <t>vertikální i horizontální</t>
  </si>
  <si>
    <t>Umístění</t>
  </si>
  <si>
    <t>levý</t>
  </si>
  <si>
    <t>Orientace</t>
  </si>
  <si>
    <t>Dodané zařízení musí být nové a nepoužité. Kopatibilní s dodaným rozvaděčem</t>
  </si>
  <si>
    <t>4x šroub M6x10 4x plastová podložka a 4x plovoucí matice M6. Součást dodávky</t>
  </si>
  <si>
    <t>2x šroub M6x10 2x plastová podložka a 2x plovoucí matice M6. Součást dodávky</t>
  </si>
  <si>
    <t>Čelní plastová lišta</t>
  </si>
  <si>
    <t>Skleněné</t>
  </si>
  <si>
    <t>Kovový vyvazovací panel pro rozvaděč 19"</t>
  </si>
  <si>
    <t>Napájecí zásuvkový panel 230V</t>
  </si>
  <si>
    <t>Dokovací univerzální stanice USB-C</t>
  </si>
  <si>
    <t>Univerzální USB-C napájecí adaptér</t>
  </si>
  <si>
    <t>Typ licence:</t>
  </si>
  <si>
    <t>Výkon v passmark CPU mark min. 11000 bodů - viz www.passmark.com, výrobce procesoru stejný jako výrobce chipset na zákl. desce</t>
  </si>
  <si>
    <t>10/100/1000Base-T 802.3at (30W) porty</t>
  </si>
  <si>
    <t>1Gb/ 10Gb SFP+ porty</t>
  </si>
  <si>
    <t>10G porty podporujíci SFP-DD</t>
  </si>
  <si>
    <t>Všechny produkční porty včetně modulů dostupné  na přední straně přepínače</t>
  </si>
  <si>
    <t>Minimální Packet Buffer</t>
  </si>
  <si>
    <t>Chlazení a proud vzduchu</t>
  </si>
  <si>
    <t>Redundance napájení</t>
  </si>
  <si>
    <t>Zdroj vyměnitelný za chodu</t>
  </si>
  <si>
    <t>Minimálně POE výkon</t>
  </si>
  <si>
    <t>Schopnost vytvoření virtual chassis s kterýmkoliv přepínačem v nabídce</t>
  </si>
  <si>
    <t>Podpora stohování, minimální počet přepínačů ve stohu</t>
  </si>
  <si>
    <t>Cloud / On premis managenovatelný</t>
  </si>
  <si>
    <t>Minimální velikost MAC tabulky</t>
  </si>
  <si>
    <t>Minimální velikost ARP tabulky IPv4</t>
  </si>
  <si>
    <t>Minimální velikost směrovací tabulky IPv4/IPv6</t>
  </si>
  <si>
    <t>Minimální počet aktivních VLAN</t>
  </si>
  <si>
    <t>Minimální počet aktivních VLAN s IP Adresou</t>
  </si>
  <si>
    <t>Minimální popustnost L2</t>
  </si>
  <si>
    <t>Minimální propustnost L3</t>
  </si>
  <si>
    <t>Controlling bridge (IEEE 802.1br)</t>
  </si>
  <si>
    <t>Network Address Translation (NAT)</t>
  </si>
  <si>
    <t>Podpora flow technologie v hardwaru (min. sFlow)</t>
  </si>
  <si>
    <t>Montovatelný do standarního 19" technologického stojanu</t>
  </si>
  <si>
    <t>Minimální výstupní ACL</t>
  </si>
  <si>
    <t>Minimální vstupní ACL</t>
  </si>
  <si>
    <t>Minimální podpora 802.1x pro více identit na jednom fyzickém portu</t>
  </si>
  <si>
    <t>QoS queues na port</t>
  </si>
  <si>
    <t>Podpora bezpečnostních profilů, bezpečnostním profilem se rozumí všechny kombinace:</t>
  </si>
  <si>
    <t>Minimální počet unikátních bezpečnostních profilů</t>
  </si>
  <si>
    <t>Minimální počet ACL pravidel pro prepínač</t>
  </si>
  <si>
    <t>Aplikace bezpečnostního profilu:</t>
  </si>
  <si>
    <t>Minimální počet možných současně autentizovaných identit a unikátních bezpečnostních profilů na každém portu, např. telefon + pc + virtuální stroje</t>
  </si>
  <si>
    <t>USB port – možnost upgradovat firmware</t>
  </si>
  <si>
    <t>Syslog s logovaním na vzdálený syslog server</t>
  </si>
  <si>
    <t>Minimální počet uchování více verzí konfigurací na přepínači</t>
  </si>
  <si>
    <t>VRRPv3</t>
  </si>
  <si>
    <t>Možnost použití optických modulů a DAC třetích stran (OEM) bez ztráty záruky</t>
  </si>
  <si>
    <t>4MB</t>
  </si>
  <si>
    <t>Předo-zadní</t>
  </si>
  <si>
    <t>1+1</t>
  </si>
  <si>
    <t>2x 860W</t>
  </si>
  <si>
    <t>40 Gbps</t>
  </si>
  <si>
    <t>ANO / ANO</t>
  </si>
  <si>
    <t>12000/6000</t>
  </si>
  <si>
    <t>256 Gbps</t>
  </si>
  <si>
    <t>190 mpps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</si>
</sst>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0.0"/>
  </numFmts>
  <fonts count="34" x14ac:knownFonts="1">
    <font>
      <sz val="10"/>
      <name val="Helv"/>
      <family val="2"/>
    </font>
    <font>
      <sz val="10"/>
      <name val="Helv"/>
      <family val="2"/>
      <charset val="238"/>
    </font>
    <font>
      <b/>
      <sz val="10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i/>
      <sz val="9"/>
      <name val="Arial CE"/>
      <family val="2"/>
      <charset val="238"/>
    </font>
    <font>
      <b/>
      <u/>
      <sz val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u/>
      <sz val="9"/>
      <name val="Arial CE"/>
      <family val="2"/>
      <charset val="238"/>
    </font>
    <font>
      <i/>
      <u/>
      <sz val="9"/>
      <name val="Arial CE"/>
      <family val="2"/>
      <charset val="238"/>
    </font>
    <font>
      <i/>
      <u/>
      <sz val="10"/>
      <name val="Arial CE"/>
      <family val="2"/>
      <charset val="238"/>
    </font>
    <font>
      <sz val="9"/>
      <color indexed="10"/>
      <name val="Arial CE"/>
      <family val="2"/>
      <charset val="238"/>
    </font>
    <font>
      <b/>
      <sz val="9"/>
      <name val="Arial CE"/>
      <charset val="238"/>
    </font>
    <font>
      <b/>
      <sz val="9"/>
      <color indexed="10"/>
      <name val="Arial CE"/>
      <family val="2"/>
      <charset val="238"/>
    </font>
    <font>
      <sz val="9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9"/>
      <name val="Arial"/>
      <family val="2"/>
      <charset val="1"/>
    </font>
    <font>
      <sz val="9"/>
      <name val="Arial"/>
      <family val="2"/>
      <charset val="238"/>
    </font>
    <font>
      <sz val="8"/>
      <name val="Arial"/>
      <family val="2"/>
      <charset val="238"/>
    </font>
    <font>
      <i/>
      <sz val="8"/>
      <color indexed="23"/>
      <name val="Arial"/>
      <family val="2"/>
      <charset val="238"/>
    </font>
    <font>
      <b/>
      <u/>
      <sz val="9"/>
      <name val="Arial CE"/>
      <charset val="238"/>
    </font>
    <font>
      <sz val="11"/>
      <color theme="1"/>
      <name val="Calibri"/>
      <family val="2"/>
      <charset val="238"/>
      <scheme val="minor"/>
    </font>
    <font>
      <sz val="9"/>
      <color rgb="FFFF0000"/>
      <name val="Arial CE"/>
      <family val="2"/>
      <charset val="238"/>
    </font>
    <font>
      <b/>
      <sz val="9"/>
      <color rgb="FFFF0000"/>
      <name val="Arial CE"/>
      <family val="2"/>
      <charset val="238"/>
    </font>
    <font>
      <sz val="9"/>
      <color rgb="FF000000"/>
      <name val="Arial"/>
      <family val="2"/>
      <charset val="1"/>
    </font>
    <font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i/>
      <sz val="9"/>
      <name val="Arial CE"/>
      <charset val="238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44" fontId="18" fillId="0" borderId="0" applyFont="0" applyFill="0" applyBorder="0" applyAlignment="0" applyProtection="0"/>
    <xf numFmtId="0" fontId="2" fillId="0" borderId="1">
      <alignment horizontal="justify" vertical="center" wrapText="1"/>
      <protection locked="0"/>
    </xf>
    <xf numFmtId="0" fontId="4" fillId="0" borderId="0"/>
    <xf numFmtId="0" fontId="19" fillId="0" borderId="0"/>
    <xf numFmtId="0" fontId="18" fillId="0" borderId="0"/>
    <xf numFmtId="0" fontId="4" fillId="0" borderId="0"/>
    <xf numFmtId="0" fontId="25" fillId="0" borderId="0"/>
    <xf numFmtId="0" fontId="2" fillId="0" borderId="1">
      <alignment vertical="center" wrapText="1"/>
      <protection locked="0"/>
    </xf>
    <xf numFmtId="0" fontId="2" fillId="0" borderId="1">
      <alignment horizontal="justify" vertical="center" wrapText="1"/>
      <protection locked="0"/>
    </xf>
    <xf numFmtId="0" fontId="3" fillId="0" borderId="1">
      <alignment horizontal="justify" vertical="center" wrapText="1"/>
      <protection locked="0"/>
    </xf>
  </cellStyleXfs>
  <cellXfs count="129">
    <xf numFmtId="0" fontId="1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 applyProtection="1">
      <alignment horizontal="center" vertical="center"/>
      <protection locked="0"/>
    </xf>
    <xf numFmtId="1" fontId="5" fillId="0" borderId="3" xfId="0" applyNumberFormat="1" applyFont="1" applyBorder="1" applyAlignment="1" applyProtection="1">
      <alignment horizontal="center" vertical="center"/>
      <protection locked="0"/>
    </xf>
    <xf numFmtId="1" fontId="14" fillId="0" borderId="3" xfId="0" applyNumberFormat="1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" fontId="5" fillId="0" borderId="5" xfId="0" applyNumberFormat="1" applyFont="1" applyBorder="1" applyAlignment="1" applyProtection="1">
      <alignment horizontal="center" vertical="center"/>
      <protection locked="0"/>
    </xf>
    <xf numFmtId="1" fontId="5" fillId="0" borderId="7" xfId="0" applyNumberFormat="1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" fontId="14" fillId="0" borderId="4" xfId="0" applyNumberFormat="1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" fontId="16" fillId="0" borderId="7" xfId="0" applyNumberFormat="1" applyFont="1" applyBorder="1" applyAlignment="1" applyProtection="1">
      <alignment horizontal="center" vertical="center"/>
      <protection locked="0"/>
    </xf>
    <xf numFmtId="1" fontId="14" fillId="0" borderId="7" xfId="0" applyNumberFormat="1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/>
    </xf>
    <xf numFmtId="1" fontId="16" fillId="0" borderId="3" xfId="0" applyNumberFormat="1" applyFont="1" applyBorder="1" applyAlignment="1" applyProtection="1">
      <alignment horizontal="center" vertical="center"/>
      <protection locked="0"/>
    </xf>
    <xf numFmtId="1" fontId="17" fillId="0" borderId="3" xfId="0" applyNumberFormat="1" applyFont="1" applyBorder="1" applyAlignment="1" applyProtection="1">
      <alignment horizontal="center" vertical="center"/>
      <protection locked="0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" fontId="5" fillId="0" borderId="4" xfId="0" applyNumberFormat="1" applyFont="1" applyBorder="1" applyAlignment="1" applyProtection="1">
      <alignment horizontal="center" vertical="center"/>
      <protection locked="0"/>
    </xf>
    <xf numFmtId="1" fontId="26" fillId="0" borderId="4" xfId="0" applyNumberFormat="1" applyFont="1" applyBorder="1" applyAlignment="1" applyProtection="1">
      <alignment horizontal="center" vertical="center"/>
      <protection locked="0"/>
    </xf>
    <xf numFmtId="164" fontId="5" fillId="0" borderId="3" xfId="0" applyNumberFormat="1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</xf>
    <xf numFmtId="1" fontId="5" fillId="0" borderId="3" xfId="0" applyNumberFormat="1" applyFont="1" applyBorder="1" applyAlignment="1" applyProtection="1">
      <alignment horizontal="center" vertical="center"/>
    </xf>
    <xf numFmtId="1" fontId="17" fillId="0" borderId="3" xfId="0" applyNumberFormat="1" applyFont="1" applyBorder="1" applyAlignment="1" applyProtection="1">
      <alignment horizontal="center" vertical="center"/>
    </xf>
    <xf numFmtId="1" fontId="5" fillId="0" borderId="4" xfId="0" applyNumberFormat="1" applyFont="1" applyBorder="1" applyAlignment="1" applyProtection="1">
      <alignment horizontal="center" vertical="center"/>
    </xf>
    <xf numFmtId="0" fontId="5" fillId="0" borderId="8" xfId="5" applyFont="1" applyBorder="1" applyAlignment="1" applyProtection="1">
      <alignment horizontal="center" vertical="center"/>
    </xf>
    <xf numFmtId="1" fontId="5" fillId="0" borderId="7" xfId="5" applyNumberFormat="1" applyFont="1" applyBorder="1" applyAlignment="1" applyProtection="1">
      <alignment horizontal="center" vertical="center"/>
    </xf>
    <xf numFmtId="0" fontId="17" fillId="0" borderId="3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5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NumberFormat="1" applyFont="1" applyBorder="1" applyAlignment="1">
      <alignment vertical="center" wrapText="1"/>
    </xf>
    <xf numFmtId="1" fontId="5" fillId="0" borderId="0" xfId="0" applyNumberFormat="1" applyFont="1" applyBorder="1" applyAlignment="1" applyProtection="1">
      <alignment vertical="center"/>
      <protection locked="0"/>
    </xf>
    <xf numFmtId="1" fontId="5" fillId="0" borderId="10" xfId="0" applyNumberFormat="1" applyFont="1" applyBorder="1" applyAlignment="1" applyProtection="1">
      <alignment vertical="center"/>
      <protection locked="0"/>
    </xf>
    <xf numFmtId="1" fontId="9" fillId="0" borderId="0" xfId="0" applyNumberFormat="1" applyFont="1" applyBorder="1" applyAlignment="1" applyProtection="1">
      <alignment vertical="center"/>
      <protection locked="0"/>
    </xf>
    <xf numFmtId="1" fontId="15" fillId="0" borderId="11" xfId="0" applyNumberFormat="1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1" fontId="9" fillId="0" borderId="10" xfId="0" applyNumberFormat="1" applyFont="1" applyBorder="1" applyAlignment="1" applyProtection="1">
      <alignment vertical="center"/>
      <protection locked="0"/>
    </xf>
    <xf numFmtId="0" fontId="4" fillId="0" borderId="12" xfId="0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10" fillId="0" borderId="12" xfId="0" applyFont="1" applyBorder="1" applyAlignment="1" applyProtection="1">
      <alignment vertical="center"/>
      <protection locked="0"/>
    </xf>
    <xf numFmtId="0" fontId="10" fillId="0" borderId="13" xfId="0" applyFont="1" applyBorder="1" applyAlignment="1" applyProtection="1">
      <alignment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/>
    </xf>
    <xf numFmtId="0" fontId="10" fillId="0" borderId="16" xfId="0" applyFont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28" fillId="2" borderId="18" xfId="0" applyFont="1" applyFill="1" applyBorder="1" applyAlignment="1">
      <alignment vertical="center" wrapText="1"/>
    </xf>
    <xf numFmtId="1" fontId="26" fillId="0" borderId="3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24" fillId="0" borderId="3" xfId="0" applyFont="1" applyBorder="1" applyAlignment="1">
      <alignment horizontal="left" vertical="center" wrapText="1"/>
    </xf>
    <xf numFmtId="0" fontId="29" fillId="0" borderId="19" xfId="0" applyFont="1" applyBorder="1" applyAlignment="1">
      <alignment vertical="center" wrapText="1"/>
    </xf>
    <xf numFmtId="0" fontId="29" fillId="0" borderId="19" xfId="0" applyFont="1" applyBorder="1" applyAlignment="1">
      <alignment vertical="center"/>
    </xf>
    <xf numFmtId="0" fontId="0" fillId="0" borderId="19" xfId="0" applyBorder="1"/>
    <xf numFmtId="0" fontId="29" fillId="0" borderId="19" xfId="0" applyFont="1" applyFill="1" applyBorder="1" applyAlignment="1">
      <alignment vertical="center" wrapText="1"/>
    </xf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Fill="1" applyBorder="1"/>
    <xf numFmtId="0" fontId="5" fillId="0" borderId="0" xfId="0" applyFont="1" applyBorder="1" applyAlignment="1" applyProtection="1">
      <alignment horizontal="center" vertical="center"/>
    </xf>
    <xf numFmtId="1" fontId="5" fillId="0" borderId="0" xfId="0" applyNumberFormat="1" applyFont="1" applyBorder="1" applyAlignment="1" applyProtection="1">
      <alignment horizontal="center" vertical="center"/>
    </xf>
    <xf numFmtId="1" fontId="5" fillId="0" borderId="0" xfId="0" applyNumberFormat="1" applyFont="1" applyBorder="1" applyAlignment="1" applyProtection="1">
      <alignment horizontal="center" vertical="center"/>
      <protection locked="0"/>
    </xf>
    <xf numFmtId="0" fontId="30" fillId="3" borderId="19" xfId="0" applyFont="1" applyFill="1" applyBorder="1" applyAlignment="1">
      <alignment vertical="center" wrapText="1"/>
    </xf>
    <xf numFmtId="0" fontId="30" fillId="3" borderId="19" xfId="0" applyFont="1" applyFill="1" applyBorder="1" applyAlignment="1">
      <alignment vertical="center"/>
    </xf>
    <xf numFmtId="0" fontId="32" fillId="4" borderId="19" xfId="0" applyFont="1" applyFill="1" applyBorder="1" applyAlignment="1">
      <alignment horizontal="left" vertical="center" wrapText="1"/>
    </xf>
    <xf numFmtId="0" fontId="32" fillId="0" borderId="19" xfId="0" applyFont="1" applyBorder="1" applyAlignment="1">
      <alignment horizontal="left" vertical="center" wrapText="1"/>
    </xf>
    <xf numFmtId="3" fontId="32" fillId="0" borderId="19" xfId="0" applyNumberFormat="1" applyFont="1" applyBorder="1" applyAlignment="1">
      <alignment horizontal="left" vertical="center" wrapText="1"/>
    </xf>
    <xf numFmtId="0" fontId="32" fillId="0" borderId="19" xfId="0" applyNumberFormat="1" applyFont="1" applyBorder="1" applyAlignment="1">
      <alignment horizontal="left" vertical="center" wrapText="1"/>
    </xf>
    <xf numFmtId="0" fontId="4" fillId="0" borderId="12" xfId="0" applyFont="1" applyBorder="1" applyAlignment="1">
      <alignment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32" fillId="4" borderId="20" xfId="0" applyFont="1" applyFill="1" applyBorder="1" applyAlignment="1">
      <alignment horizontal="left" vertical="center" wrapText="1"/>
    </xf>
    <xf numFmtId="0" fontId="32" fillId="0" borderId="20" xfId="0" applyFont="1" applyBorder="1" applyAlignment="1">
      <alignment horizontal="left" vertical="center" wrapText="1"/>
    </xf>
    <xf numFmtId="0" fontId="32" fillId="4" borderId="21" xfId="0" applyFont="1" applyFill="1" applyBorder="1" applyAlignment="1">
      <alignment horizontal="left" vertical="center" wrapText="1"/>
    </xf>
    <xf numFmtId="0" fontId="32" fillId="0" borderId="21" xfId="0" applyFont="1" applyBorder="1" applyAlignment="1">
      <alignment horizontal="left" vertical="center" wrapText="1"/>
    </xf>
    <xf numFmtId="0" fontId="33" fillId="0" borderId="21" xfId="0" applyFont="1" applyBorder="1" applyAlignment="1">
      <alignment horizontal="left" vertical="center" wrapText="1"/>
    </xf>
    <xf numFmtId="0" fontId="33" fillId="0" borderId="2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20" fillId="0" borderId="17" xfId="0" applyFont="1" applyBorder="1" applyAlignment="1">
      <alignment vertical="center" wrapText="1"/>
    </xf>
    <xf numFmtId="0" fontId="15" fillId="0" borderId="3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1" fillId="0" borderId="3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7" xfId="5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31" fillId="0" borderId="3" xfId="0" applyFont="1" applyBorder="1" applyAlignment="1">
      <alignment horizontal="left" vertical="center" wrapText="1"/>
    </xf>
    <xf numFmtId="0" fontId="32" fillId="4" borderId="22" xfId="0" applyFont="1" applyFill="1" applyBorder="1" applyAlignment="1">
      <alignment horizontal="left" wrapText="1"/>
    </xf>
    <xf numFmtId="0" fontId="29" fillId="0" borderId="19" xfId="0" applyFont="1" applyBorder="1" applyAlignment="1">
      <alignment horizontal="left" vertical="center" wrapText="1"/>
    </xf>
    <xf numFmtId="0" fontId="29" fillId="0" borderId="19" xfId="0" applyFont="1" applyFill="1" applyBorder="1" applyAlignment="1">
      <alignment horizontal="left" vertical="center" wrapText="1"/>
    </xf>
    <xf numFmtId="3" fontId="5" fillId="0" borderId="0" xfId="0" applyNumberFormat="1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</cellXfs>
  <cellStyles count="11">
    <cellStyle name="měny 2" xfId="1"/>
    <cellStyle name="normal" xfId="2"/>
    <cellStyle name="Normální" xfId="0" builtinId="0"/>
    <cellStyle name="normální 2" xfId="3"/>
    <cellStyle name="normální 2 2" xfId="4"/>
    <cellStyle name="normální 3" xfId="5"/>
    <cellStyle name="normální 30" xfId="6"/>
    <cellStyle name="normální 4" xfId="7"/>
    <cellStyle name="polozka" xfId="8"/>
    <cellStyle name="popis" xfId="9"/>
    <cellStyle name="popis polozky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J447"/>
  <sheetViews>
    <sheetView tabSelected="1" zoomScale="115" zoomScaleNormal="115" workbookViewId="0">
      <selection activeCell="H441" sqref="H441"/>
    </sheetView>
  </sheetViews>
  <sheetFormatPr defaultRowHeight="12.75" x14ac:dyDescent="0.2"/>
  <cols>
    <col min="1" max="1" width="3" style="42" customWidth="1"/>
    <col min="2" max="2" width="44.42578125" style="42" customWidth="1"/>
    <col min="3" max="3" width="72" style="42" customWidth="1"/>
    <col min="4" max="4" width="4.85546875" style="63" bestFit="1" customWidth="1"/>
    <col min="5" max="5" width="6" style="64" bestFit="1" customWidth="1"/>
    <col min="6" max="6" width="11.42578125" style="64" customWidth="1"/>
    <col min="7" max="7" width="10.5703125" style="64" customWidth="1"/>
    <col min="8" max="8" width="8.28515625" style="64" customWidth="1"/>
    <col min="9" max="9" width="7.5703125" style="64" customWidth="1"/>
    <col min="10" max="10" width="4" style="42" customWidth="1"/>
    <col min="11" max="16384" width="9.140625" style="43"/>
  </cols>
  <sheetData>
    <row r="1" spans="1:9" x14ac:dyDescent="0.2">
      <c r="A1" s="1"/>
      <c r="B1" s="1"/>
      <c r="C1" s="105" t="s">
        <v>93</v>
      </c>
      <c r="D1" s="1"/>
      <c r="E1" s="41"/>
      <c r="F1" s="41"/>
      <c r="G1" s="41"/>
      <c r="H1" s="41"/>
      <c r="I1" s="41"/>
    </row>
    <row r="2" spans="1:9" x14ac:dyDescent="0.2">
      <c r="A2" s="1"/>
      <c r="B2" s="1"/>
      <c r="C2" s="106" t="s">
        <v>94</v>
      </c>
      <c r="D2" s="1"/>
      <c r="E2" s="41"/>
      <c r="F2" s="41"/>
      <c r="G2" s="41"/>
      <c r="H2" s="41"/>
      <c r="I2" s="41"/>
    </row>
    <row r="3" spans="1:9" ht="48" x14ac:dyDescent="0.2">
      <c r="A3" s="1"/>
      <c r="B3" s="1"/>
      <c r="C3" s="44" t="s">
        <v>91</v>
      </c>
      <c r="D3" s="1"/>
      <c r="E3" s="41"/>
      <c r="F3" s="41"/>
      <c r="G3" s="41"/>
      <c r="H3" s="41"/>
      <c r="I3" s="41"/>
    </row>
    <row r="4" spans="1:9" x14ac:dyDescent="0.2">
      <c r="A4" s="1"/>
      <c r="B4" s="1"/>
      <c r="C4" s="106"/>
      <c r="D4" s="1"/>
      <c r="E4" s="41"/>
      <c r="F4" s="41"/>
      <c r="G4" s="41"/>
      <c r="H4" s="41"/>
      <c r="I4" s="41"/>
    </row>
    <row r="5" spans="1:9" x14ac:dyDescent="0.2">
      <c r="A5" s="1"/>
      <c r="B5" s="1"/>
      <c r="C5" s="107" t="s">
        <v>0</v>
      </c>
      <c r="D5" s="1"/>
      <c r="E5" s="41"/>
      <c r="F5" s="45"/>
      <c r="G5" s="45"/>
      <c r="H5" s="45"/>
      <c r="I5" s="41"/>
    </row>
    <row r="6" spans="1:9" x14ac:dyDescent="0.2">
      <c r="A6" s="2">
        <v>1</v>
      </c>
      <c r="B6" s="2"/>
      <c r="C6" s="108" t="s">
        <v>1</v>
      </c>
      <c r="D6" s="2"/>
      <c r="E6" s="2"/>
      <c r="F6" s="2"/>
      <c r="G6" s="46"/>
      <c r="H6" s="46">
        <f>G438</f>
        <v>0</v>
      </c>
      <c r="I6" s="47"/>
    </row>
    <row r="7" spans="1:9" x14ac:dyDescent="0.2">
      <c r="A7" s="2">
        <v>2</v>
      </c>
      <c r="B7" s="2"/>
      <c r="C7" s="108" t="s">
        <v>2</v>
      </c>
      <c r="D7" s="2"/>
      <c r="E7" s="2"/>
      <c r="F7" s="2"/>
      <c r="G7" s="46"/>
      <c r="H7" s="46">
        <f>I438</f>
        <v>0</v>
      </c>
      <c r="I7" s="47"/>
    </row>
    <row r="8" spans="1:9" x14ac:dyDescent="0.2">
      <c r="A8" s="2">
        <v>3</v>
      </c>
      <c r="B8" s="2"/>
      <c r="C8" s="108" t="s">
        <v>3</v>
      </c>
      <c r="D8" s="2"/>
      <c r="E8" s="2"/>
      <c r="F8" s="2"/>
      <c r="G8" s="46"/>
      <c r="H8" s="46">
        <f>I447</f>
        <v>0</v>
      </c>
      <c r="I8" s="47"/>
    </row>
    <row r="9" spans="1:9" x14ac:dyDescent="0.2">
      <c r="A9" s="2">
        <v>4</v>
      </c>
      <c r="B9" s="2"/>
      <c r="C9" s="108" t="s">
        <v>4</v>
      </c>
      <c r="D9" s="2"/>
      <c r="E9" s="2"/>
      <c r="F9" s="2"/>
      <c r="G9" s="46"/>
      <c r="H9" s="48">
        <f>SUM(H6:H8)</f>
        <v>0</v>
      </c>
      <c r="I9" s="49"/>
    </row>
    <row r="10" spans="1:9" x14ac:dyDescent="0.2">
      <c r="A10" s="2">
        <v>5</v>
      </c>
      <c r="B10" s="2"/>
      <c r="C10" s="108" t="s">
        <v>54</v>
      </c>
      <c r="D10" s="2"/>
      <c r="E10" s="2"/>
      <c r="F10" s="2"/>
      <c r="G10" s="46"/>
      <c r="H10" s="46">
        <f>H9</f>
        <v>0</v>
      </c>
      <c r="I10" s="49"/>
    </row>
    <row r="11" spans="1:9" x14ac:dyDescent="0.2">
      <c r="A11" s="2">
        <v>6</v>
      </c>
      <c r="B11" s="2"/>
      <c r="C11" s="108" t="s">
        <v>55</v>
      </c>
      <c r="D11" s="2"/>
      <c r="E11" s="2"/>
      <c r="F11" s="2"/>
      <c r="G11" s="46"/>
      <c r="H11" s="46">
        <f>H10*0.21</f>
        <v>0</v>
      </c>
      <c r="I11" s="49"/>
    </row>
    <row r="12" spans="1:9" x14ac:dyDescent="0.2">
      <c r="A12" s="2">
        <v>7</v>
      </c>
      <c r="B12" s="2"/>
      <c r="C12" s="108" t="s">
        <v>5</v>
      </c>
      <c r="D12" s="2"/>
      <c r="E12" s="2"/>
      <c r="F12" s="2"/>
      <c r="G12" s="46"/>
      <c r="H12" s="50">
        <f>H9+H11</f>
        <v>0</v>
      </c>
      <c r="I12" s="49"/>
    </row>
    <row r="13" spans="1:9" x14ac:dyDescent="0.2">
      <c r="A13" s="3"/>
      <c r="B13" s="3"/>
      <c r="C13" s="109"/>
      <c r="D13" s="2"/>
      <c r="E13" s="2"/>
      <c r="F13" s="2"/>
      <c r="G13" s="47"/>
      <c r="H13" s="47"/>
      <c r="I13" s="49"/>
    </row>
    <row r="14" spans="1:9" x14ac:dyDescent="0.2">
      <c r="A14" s="51"/>
      <c r="B14" s="82"/>
      <c r="C14" s="82"/>
      <c r="D14" s="52"/>
      <c r="E14" s="53"/>
      <c r="F14" s="54"/>
      <c r="G14" s="55" t="s">
        <v>6</v>
      </c>
      <c r="H14" s="55"/>
      <c r="I14" s="56"/>
    </row>
    <row r="15" spans="1:9" x14ac:dyDescent="0.2">
      <c r="A15" s="57" t="s">
        <v>7</v>
      </c>
      <c r="B15" s="83"/>
      <c r="C15" s="84" t="s">
        <v>8</v>
      </c>
      <c r="D15" s="57" t="s">
        <v>9</v>
      </c>
      <c r="E15" s="127" t="s">
        <v>10</v>
      </c>
      <c r="F15" s="54" t="s">
        <v>11</v>
      </c>
      <c r="G15" s="56"/>
      <c r="H15" s="54" t="s">
        <v>12</v>
      </c>
      <c r="I15" s="56"/>
    </row>
    <row r="16" spans="1:9" x14ac:dyDescent="0.2">
      <c r="A16" s="58"/>
      <c r="B16" s="84"/>
      <c r="C16" s="84"/>
      <c r="D16" s="57"/>
      <c r="E16" s="59"/>
      <c r="F16" s="128" t="s">
        <v>13</v>
      </c>
      <c r="G16" s="128" t="s">
        <v>14</v>
      </c>
      <c r="H16" s="128" t="s">
        <v>15</v>
      </c>
      <c r="I16" s="128" t="s">
        <v>14</v>
      </c>
    </row>
    <row r="17" spans="1:9" x14ac:dyDescent="0.2">
      <c r="A17" s="4"/>
      <c r="B17" s="85"/>
      <c r="C17" s="110"/>
      <c r="D17" s="5"/>
      <c r="E17" s="6"/>
      <c r="F17" s="6"/>
      <c r="G17" s="60"/>
      <c r="H17" s="60"/>
      <c r="I17" s="60"/>
    </row>
    <row r="18" spans="1:9" x14ac:dyDescent="0.2">
      <c r="A18" s="4"/>
      <c r="B18" s="85"/>
      <c r="C18" s="111" t="s">
        <v>16</v>
      </c>
      <c r="D18" s="5"/>
      <c r="E18" s="7"/>
      <c r="F18" s="7"/>
      <c r="G18" s="7"/>
      <c r="H18" s="7"/>
      <c r="I18" s="7"/>
    </row>
    <row r="19" spans="1:9" x14ac:dyDescent="0.2">
      <c r="A19" s="4"/>
      <c r="B19" s="85"/>
      <c r="C19" s="112"/>
      <c r="D19" s="5"/>
      <c r="E19" s="7"/>
      <c r="F19" s="7"/>
      <c r="G19" s="7"/>
      <c r="H19" s="7"/>
      <c r="I19" s="7"/>
    </row>
    <row r="20" spans="1:9" x14ac:dyDescent="0.2">
      <c r="A20" s="4">
        <v>1</v>
      </c>
      <c r="B20" s="85"/>
      <c r="C20" s="14" t="s">
        <v>17</v>
      </c>
      <c r="D20" s="5" t="s">
        <v>18</v>
      </c>
      <c r="E20" s="7">
        <v>40</v>
      </c>
      <c r="F20" s="13"/>
      <c r="G20" s="13">
        <f t="shared" ref="G20:G38" si="0">F20*E20</f>
        <v>0</v>
      </c>
      <c r="H20" s="13"/>
      <c r="I20" s="13">
        <f t="shared" ref="I20:I40" si="1">E20*H20</f>
        <v>0</v>
      </c>
    </row>
    <row r="21" spans="1:9" x14ac:dyDescent="0.2">
      <c r="A21" s="4">
        <v>2</v>
      </c>
      <c r="B21" s="85"/>
      <c r="C21" s="14" t="s">
        <v>19</v>
      </c>
      <c r="D21" s="5" t="s">
        <v>18</v>
      </c>
      <c r="E21" s="7">
        <v>18</v>
      </c>
      <c r="F21" s="13"/>
      <c r="G21" s="13">
        <f t="shared" si="0"/>
        <v>0</v>
      </c>
      <c r="H21" s="13"/>
      <c r="I21" s="13">
        <f t="shared" si="1"/>
        <v>0</v>
      </c>
    </row>
    <row r="22" spans="1:9" x14ac:dyDescent="0.2">
      <c r="A22" s="4">
        <v>3</v>
      </c>
      <c r="B22" s="85"/>
      <c r="C22" s="14" t="s">
        <v>20</v>
      </c>
      <c r="D22" s="5" t="s">
        <v>18</v>
      </c>
      <c r="E22" s="7">
        <v>2</v>
      </c>
      <c r="F22" s="13"/>
      <c r="G22" s="13">
        <f t="shared" si="0"/>
        <v>0</v>
      </c>
      <c r="H22" s="13"/>
      <c r="I22" s="13">
        <f t="shared" si="1"/>
        <v>0</v>
      </c>
    </row>
    <row r="23" spans="1:9" x14ac:dyDescent="0.2">
      <c r="A23" s="4">
        <v>4</v>
      </c>
      <c r="B23" s="85"/>
      <c r="C23" s="14" t="s">
        <v>81</v>
      </c>
      <c r="D23" s="5" t="s">
        <v>18</v>
      </c>
      <c r="E23" s="7">
        <v>3</v>
      </c>
      <c r="F23" s="13"/>
      <c r="G23" s="13">
        <f t="shared" si="0"/>
        <v>0</v>
      </c>
      <c r="H23" s="13"/>
      <c r="I23" s="13">
        <f t="shared" si="1"/>
        <v>0</v>
      </c>
    </row>
    <row r="24" spans="1:9" x14ac:dyDescent="0.2">
      <c r="A24" s="4">
        <v>5</v>
      </c>
      <c r="B24" s="85"/>
      <c r="C24" s="14" t="s">
        <v>207</v>
      </c>
      <c r="D24" s="5" t="s">
        <v>18</v>
      </c>
      <c r="E24" s="7">
        <v>140</v>
      </c>
      <c r="F24" s="13"/>
      <c r="G24" s="13">
        <f t="shared" si="0"/>
        <v>0</v>
      </c>
      <c r="H24" s="13"/>
      <c r="I24" s="13">
        <f t="shared" si="1"/>
        <v>0</v>
      </c>
    </row>
    <row r="25" spans="1:9" x14ac:dyDescent="0.2">
      <c r="A25" s="4">
        <v>6</v>
      </c>
      <c r="B25" s="85"/>
      <c r="C25" s="14" t="s">
        <v>21</v>
      </c>
      <c r="D25" s="5" t="s">
        <v>18</v>
      </c>
      <c r="E25" s="7">
        <v>40</v>
      </c>
      <c r="F25" s="13"/>
      <c r="G25" s="13">
        <f t="shared" si="0"/>
        <v>0</v>
      </c>
      <c r="H25" s="13"/>
      <c r="I25" s="13">
        <f t="shared" si="1"/>
        <v>0</v>
      </c>
    </row>
    <row r="26" spans="1:9" x14ac:dyDescent="0.2">
      <c r="A26" s="4">
        <v>7</v>
      </c>
      <c r="B26" s="85"/>
      <c r="C26" s="14" t="s">
        <v>22</v>
      </c>
      <c r="D26" s="5" t="s">
        <v>18</v>
      </c>
      <c r="E26" s="7">
        <v>2</v>
      </c>
      <c r="F26" s="13"/>
      <c r="G26" s="13">
        <f t="shared" si="0"/>
        <v>0</v>
      </c>
      <c r="H26" s="13"/>
      <c r="I26" s="13">
        <f t="shared" si="1"/>
        <v>0</v>
      </c>
    </row>
    <row r="27" spans="1:9" x14ac:dyDescent="0.2">
      <c r="A27" s="4">
        <v>8</v>
      </c>
      <c r="B27" s="85"/>
      <c r="C27" s="14" t="s">
        <v>23</v>
      </c>
      <c r="D27" s="5" t="s">
        <v>18</v>
      </c>
      <c r="E27" s="7">
        <v>2</v>
      </c>
      <c r="F27" s="13"/>
      <c r="G27" s="13">
        <f t="shared" si="0"/>
        <v>0</v>
      </c>
      <c r="H27" s="13"/>
      <c r="I27" s="13">
        <f t="shared" si="1"/>
        <v>0</v>
      </c>
    </row>
    <row r="28" spans="1:9" x14ac:dyDescent="0.2">
      <c r="A28" s="4">
        <v>9</v>
      </c>
      <c r="B28" s="85"/>
      <c r="C28" s="14" t="s">
        <v>24</v>
      </c>
      <c r="D28" s="5" t="s">
        <v>25</v>
      </c>
      <c r="E28" s="7">
        <v>650</v>
      </c>
      <c r="F28" s="13"/>
      <c r="G28" s="13">
        <f t="shared" si="0"/>
        <v>0</v>
      </c>
      <c r="H28" s="13"/>
      <c r="I28" s="13">
        <f t="shared" si="1"/>
        <v>0</v>
      </c>
    </row>
    <row r="29" spans="1:9" x14ac:dyDescent="0.2">
      <c r="A29" s="4">
        <v>10</v>
      </c>
      <c r="B29" s="85"/>
      <c r="C29" s="14" t="s">
        <v>26</v>
      </c>
      <c r="D29" s="5" t="s">
        <v>25</v>
      </c>
      <c r="E29" s="7">
        <v>220</v>
      </c>
      <c r="F29" s="13"/>
      <c r="G29" s="13">
        <f t="shared" si="0"/>
        <v>0</v>
      </c>
      <c r="H29" s="13"/>
      <c r="I29" s="13">
        <f t="shared" si="1"/>
        <v>0</v>
      </c>
    </row>
    <row r="30" spans="1:9" x14ac:dyDescent="0.2">
      <c r="A30" s="4">
        <v>11</v>
      </c>
      <c r="B30" s="85"/>
      <c r="C30" s="14" t="s">
        <v>27</v>
      </c>
      <c r="D30" s="5" t="s">
        <v>28</v>
      </c>
      <c r="E30" s="31">
        <v>1</v>
      </c>
      <c r="F30" s="13"/>
      <c r="G30" s="13">
        <f t="shared" si="0"/>
        <v>0</v>
      </c>
      <c r="H30" s="13"/>
      <c r="I30" s="13">
        <f t="shared" si="1"/>
        <v>0</v>
      </c>
    </row>
    <row r="31" spans="1:9" x14ac:dyDescent="0.2">
      <c r="A31" s="4">
        <v>12</v>
      </c>
      <c r="B31" s="85"/>
      <c r="C31" s="14" t="s">
        <v>29</v>
      </c>
      <c r="D31" s="5" t="s">
        <v>25</v>
      </c>
      <c r="E31" s="7">
        <v>850</v>
      </c>
      <c r="F31" s="13"/>
      <c r="G31" s="13">
        <f t="shared" si="0"/>
        <v>0</v>
      </c>
      <c r="H31" s="13"/>
      <c r="I31" s="13">
        <f t="shared" si="1"/>
        <v>0</v>
      </c>
    </row>
    <row r="32" spans="1:9" x14ac:dyDescent="0.2">
      <c r="A32" s="4">
        <v>13</v>
      </c>
      <c r="B32" s="85"/>
      <c r="C32" s="14" t="s">
        <v>30</v>
      </c>
      <c r="D32" s="5" t="s">
        <v>25</v>
      </c>
      <c r="E32" s="7">
        <v>260</v>
      </c>
      <c r="F32" s="13"/>
      <c r="G32" s="13">
        <f t="shared" si="0"/>
        <v>0</v>
      </c>
      <c r="H32" s="13"/>
      <c r="I32" s="13">
        <f t="shared" si="1"/>
        <v>0</v>
      </c>
    </row>
    <row r="33" spans="1:9" x14ac:dyDescent="0.2">
      <c r="A33" s="4">
        <v>14</v>
      </c>
      <c r="B33" s="85"/>
      <c r="C33" s="14" t="s">
        <v>31</v>
      </c>
      <c r="D33" s="5" t="s">
        <v>25</v>
      </c>
      <c r="E33" s="7">
        <v>120</v>
      </c>
      <c r="F33" s="13"/>
      <c r="G33" s="13">
        <f t="shared" si="0"/>
        <v>0</v>
      </c>
      <c r="H33" s="13"/>
      <c r="I33" s="13">
        <f t="shared" si="1"/>
        <v>0</v>
      </c>
    </row>
    <row r="34" spans="1:9" x14ac:dyDescent="0.2">
      <c r="A34" s="4">
        <v>15</v>
      </c>
      <c r="B34" s="85"/>
      <c r="C34" s="14" t="s">
        <v>32</v>
      </c>
      <c r="D34" s="5" t="s">
        <v>25</v>
      </c>
      <c r="E34" s="7">
        <v>80</v>
      </c>
      <c r="F34" s="13"/>
      <c r="G34" s="13">
        <f t="shared" si="0"/>
        <v>0</v>
      </c>
      <c r="H34" s="13"/>
      <c r="I34" s="13">
        <f t="shared" si="1"/>
        <v>0</v>
      </c>
    </row>
    <row r="35" spans="1:9" x14ac:dyDescent="0.2">
      <c r="A35" s="4">
        <v>16</v>
      </c>
      <c r="B35" s="85"/>
      <c r="C35" s="14" t="s">
        <v>33</v>
      </c>
      <c r="D35" s="5" t="s">
        <v>25</v>
      </c>
      <c r="E35" s="7">
        <v>50</v>
      </c>
      <c r="F35" s="13"/>
      <c r="G35" s="13">
        <f t="shared" si="0"/>
        <v>0</v>
      </c>
      <c r="H35" s="13"/>
      <c r="I35" s="13">
        <f t="shared" si="1"/>
        <v>0</v>
      </c>
    </row>
    <row r="36" spans="1:9" x14ac:dyDescent="0.2">
      <c r="A36" s="4">
        <v>17</v>
      </c>
      <c r="B36" s="85"/>
      <c r="C36" s="14" t="s">
        <v>34</v>
      </c>
      <c r="D36" s="5" t="s">
        <v>25</v>
      </c>
      <c r="E36" s="7">
        <v>40</v>
      </c>
      <c r="F36" s="13"/>
      <c r="G36" s="13">
        <f t="shared" si="0"/>
        <v>0</v>
      </c>
      <c r="H36" s="13"/>
      <c r="I36" s="13">
        <f t="shared" si="1"/>
        <v>0</v>
      </c>
    </row>
    <row r="37" spans="1:9" x14ac:dyDescent="0.2">
      <c r="A37" s="4">
        <v>18</v>
      </c>
      <c r="B37" s="85"/>
      <c r="C37" s="14" t="s">
        <v>35</v>
      </c>
      <c r="D37" s="5" t="s">
        <v>25</v>
      </c>
      <c r="E37" s="7">
        <v>80</v>
      </c>
      <c r="F37" s="13"/>
      <c r="G37" s="13">
        <f t="shared" si="0"/>
        <v>0</v>
      </c>
      <c r="H37" s="13"/>
      <c r="I37" s="13">
        <f t="shared" si="1"/>
        <v>0</v>
      </c>
    </row>
    <row r="38" spans="1:9" x14ac:dyDescent="0.2">
      <c r="A38" s="4">
        <v>19</v>
      </c>
      <c r="B38" s="85"/>
      <c r="C38" s="14" t="s">
        <v>36</v>
      </c>
      <c r="D38" s="5" t="s">
        <v>25</v>
      </c>
      <c r="E38" s="7">
        <v>15</v>
      </c>
      <c r="F38" s="13"/>
      <c r="G38" s="13">
        <f t="shared" si="0"/>
        <v>0</v>
      </c>
      <c r="H38" s="13"/>
      <c r="I38" s="13">
        <f t="shared" si="1"/>
        <v>0</v>
      </c>
    </row>
    <row r="39" spans="1:9" x14ac:dyDescent="0.2">
      <c r="A39" s="4">
        <v>20</v>
      </c>
      <c r="B39" s="85"/>
      <c r="C39" s="14" t="s">
        <v>95</v>
      </c>
      <c r="D39" s="5" t="s">
        <v>25</v>
      </c>
      <c r="E39" s="7">
        <v>165</v>
      </c>
      <c r="F39" s="7"/>
      <c r="G39" s="6">
        <f>E39*F39</f>
        <v>0</v>
      </c>
      <c r="H39" s="7"/>
      <c r="I39" s="6">
        <f t="shared" si="1"/>
        <v>0</v>
      </c>
    </row>
    <row r="40" spans="1:9" x14ac:dyDescent="0.2">
      <c r="A40" s="4">
        <v>21</v>
      </c>
      <c r="B40" s="85"/>
      <c r="C40" s="14" t="s">
        <v>37</v>
      </c>
      <c r="D40" s="5" t="s">
        <v>38</v>
      </c>
      <c r="E40" s="7">
        <v>100</v>
      </c>
      <c r="F40" s="7"/>
      <c r="G40" s="7">
        <f>E40*F40</f>
        <v>0</v>
      </c>
      <c r="H40" s="7"/>
      <c r="I40" s="7">
        <f t="shared" si="1"/>
        <v>0</v>
      </c>
    </row>
    <row r="41" spans="1:9" x14ac:dyDescent="0.2">
      <c r="A41" s="4"/>
      <c r="B41" s="85"/>
      <c r="C41" s="14"/>
      <c r="D41" s="5"/>
      <c r="E41" s="8"/>
      <c r="F41" s="8"/>
      <c r="G41" s="8"/>
      <c r="H41" s="8"/>
      <c r="I41" s="8"/>
    </row>
    <row r="42" spans="1:9" x14ac:dyDescent="0.2">
      <c r="A42" s="9"/>
      <c r="B42" s="86"/>
      <c r="C42" s="111" t="s">
        <v>67</v>
      </c>
      <c r="D42" s="24"/>
      <c r="E42" s="25"/>
      <c r="F42" s="25"/>
      <c r="G42" s="25"/>
      <c r="H42" s="25"/>
      <c r="I42" s="25"/>
    </row>
    <row r="43" spans="1:9" x14ac:dyDescent="0.2">
      <c r="A43" s="9"/>
      <c r="B43" s="86"/>
      <c r="C43" s="113"/>
      <c r="D43" s="24"/>
      <c r="E43" s="25"/>
      <c r="F43" s="25"/>
      <c r="G43" s="25"/>
      <c r="H43" s="25"/>
      <c r="I43" s="25"/>
    </row>
    <row r="44" spans="1:9" x14ac:dyDescent="0.2">
      <c r="A44" s="4">
        <v>1</v>
      </c>
      <c r="B44" s="85"/>
      <c r="C44" s="14" t="s">
        <v>68</v>
      </c>
      <c r="D44" s="5" t="s">
        <v>18</v>
      </c>
      <c r="E44" s="7">
        <v>234</v>
      </c>
      <c r="F44" s="7"/>
      <c r="G44" s="7">
        <f>E44*F44</f>
        <v>0</v>
      </c>
      <c r="H44" s="7"/>
      <c r="I44" s="7">
        <f>E44*H44</f>
        <v>0</v>
      </c>
    </row>
    <row r="45" spans="1:9" x14ac:dyDescent="0.2">
      <c r="A45" s="4">
        <v>2</v>
      </c>
      <c r="B45" s="85"/>
      <c r="C45" s="14" t="s">
        <v>69</v>
      </c>
      <c r="D45" s="5" t="s">
        <v>18</v>
      </c>
      <c r="E45" s="7">
        <v>234</v>
      </c>
      <c r="F45" s="7"/>
      <c r="G45" s="7">
        <f>E45*F45</f>
        <v>0</v>
      </c>
      <c r="H45" s="7"/>
      <c r="I45" s="7">
        <f>E45*H45</f>
        <v>0</v>
      </c>
    </row>
    <row r="46" spans="1:9" x14ac:dyDescent="0.2">
      <c r="A46" s="4">
        <v>3</v>
      </c>
      <c r="B46" s="85"/>
      <c r="C46" s="14" t="s">
        <v>39</v>
      </c>
      <c r="D46" s="5" t="s">
        <v>25</v>
      </c>
      <c r="E46" s="7">
        <v>7605</v>
      </c>
      <c r="F46" s="7"/>
      <c r="G46" s="7">
        <f>E46*F46</f>
        <v>0</v>
      </c>
      <c r="H46" s="7"/>
      <c r="I46" s="7">
        <f>E46*H46</f>
        <v>0</v>
      </c>
    </row>
    <row r="47" spans="1:9" x14ac:dyDescent="0.2">
      <c r="A47" s="4">
        <v>4</v>
      </c>
      <c r="B47" s="85"/>
      <c r="C47" s="14" t="s">
        <v>70</v>
      </c>
      <c r="D47" s="5" t="s">
        <v>18</v>
      </c>
      <c r="E47" s="7">
        <v>234</v>
      </c>
      <c r="F47" s="7"/>
      <c r="G47" s="7">
        <f>E47*F47</f>
        <v>0</v>
      </c>
      <c r="H47" s="7"/>
      <c r="I47" s="7">
        <f>E47*H47</f>
        <v>0</v>
      </c>
    </row>
    <row r="48" spans="1:9" x14ac:dyDescent="0.2">
      <c r="A48" s="4">
        <v>5</v>
      </c>
      <c r="B48" s="85"/>
      <c r="C48" s="14" t="s">
        <v>71</v>
      </c>
      <c r="D48" s="5" t="s">
        <v>18</v>
      </c>
      <c r="E48" s="7">
        <v>117</v>
      </c>
      <c r="F48" s="7"/>
      <c r="G48" s="7">
        <f>E48*F48</f>
        <v>0</v>
      </c>
      <c r="H48" s="7"/>
      <c r="I48" s="7">
        <f>E48*H48</f>
        <v>0</v>
      </c>
    </row>
    <row r="49" spans="1:9" x14ac:dyDescent="0.2">
      <c r="A49" s="4">
        <v>7</v>
      </c>
      <c r="B49" s="85"/>
      <c r="C49" s="14" t="s">
        <v>72</v>
      </c>
      <c r="D49" s="5" t="s">
        <v>18</v>
      </c>
      <c r="E49" s="7">
        <v>2</v>
      </c>
      <c r="F49" s="7"/>
      <c r="G49" s="7">
        <f t="shared" ref="G49:G54" si="2">E49*F49</f>
        <v>0</v>
      </c>
      <c r="H49" s="7"/>
      <c r="I49" s="7">
        <f t="shared" ref="I49:I54" si="3">E49*H49</f>
        <v>0</v>
      </c>
    </row>
    <row r="50" spans="1:9" x14ac:dyDescent="0.2">
      <c r="A50" s="4">
        <v>8</v>
      </c>
      <c r="B50" s="85"/>
      <c r="C50" s="114" t="s">
        <v>84</v>
      </c>
      <c r="D50" s="32" t="s">
        <v>18</v>
      </c>
      <c r="E50" s="33">
        <v>1</v>
      </c>
      <c r="F50" s="34"/>
      <c r="G50" s="7">
        <f t="shared" si="2"/>
        <v>0</v>
      </c>
      <c r="H50" s="34"/>
      <c r="I50" s="7">
        <f t="shared" si="3"/>
        <v>0</v>
      </c>
    </row>
    <row r="51" spans="1:9" x14ac:dyDescent="0.2">
      <c r="A51" s="4">
        <v>9</v>
      </c>
      <c r="B51" s="87"/>
      <c r="C51" s="115" t="s">
        <v>97</v>
      </c>
      <c r="D51" s="36" t="s">
        <v>18</v>
      </c>
      <c r="E51" s="37">
        <v>1</v>
      </c>
      <c r="F51" s="37"/>
      <c r="G51" s="7">
        <f t="shared" si="2"/>
        <v>0</v>
      </c>
      <c r="H51" s="37"/>
      <c r="I51" s="7">
        <f t="shared" si="3"/>
        <v>0</v>
      </c>
    </row>
    <row r="52" spans="1:9" x14ac:dyDescent="0.2">
      <c r="A52" s="4">
        <v>10</v>
      </c>
      <c r="B52" s="87"/>
      <c r="C52" s="115" t="s">
        <v>98</v>
      </c>
      <c r="D52" s="36" t="s">
        <v>18</v>
      </c>
      <c r="E52" s="37">
        <v>1</v>
      </c>
      <c r="F52" s="37"/>
      <c r="G52" s="7">
        <f t="shared" si="2"/>
        <v>0</v>
      </c>
      <c r="H52" s="37"/>
      <c r="I52" s="7">
        <f t="shared" si="3"/>
        <v>0</v>
      </c>
    </row>
    <row r="53" spans="1:9" x14ac:dyDescent="0.2">
      <c r="A53" s="4">
        <v>11</v>
      </c>
      <c r="B53" s="87"/>
      <c r="C53" s="115" t="s">
        <v>96</v>
      </c>
      <c r="D53" s="36" t="s">
        <v>18</v>
      </c>
      <c r="E53" s="37">
        <v>3</v>
      </c>
      <c r="F53" s="37"/>
      <c r="G53" s="7">
        <f t="shared" si="2"/>
        <v>0</v>
      </c>
      <c r="H53" s="37"/>
      <c r="I53" s="7">
        <f t="shared" si="3"/>
        <v>0</v>
      </c>
    </row>
    <row r="54" spans="1:9" x14ac:dyDescent="0.2">
      <c r="A54" s="4">
        <v>12</v>
      </c>
      <c r="B54" s="85"/>
      <c r="C54" s="114" t="s">
        <v>85</v>
      </c>
      <c r="D54" s="32" t="s">
        <v>86</v>
      </c>
      <c r="E54" s="33">
        <v>1</v>
      </c>
      <c r="F54" s="34"/>
      <c r="G54" s="7">
        <f t="shared" si="2"/>
        <v>0</v>
      </c>
      <c r="H54" s="34"/>
      <c r="I54" s="7">
        <f t="shared" si="3"/>
        <v>0</v>
      </c>
    </row>
    <row r="55" spans="1:9" x14ac:dyDescent="0.2">
      <c r="A55" s="4"/>
      <c r="B55" s="85"/>
      <c r="C55" s="14"/>
      <c r="D55" s="5"/>
      <c r="E55" s="7"/>
      <c r="F55" s="26"/>
      <c r="G55" s="26"/>
      <c r="H55" s="26"/>
      <c r="I55" s="26"/>
    </row>
    <row r="56" spans="1:9" x14ac:dyDescent="0.2">
      <c r="A56" s="27"/>
      <c r="B56" s="88"/>
      <c r="C56" s="111" t="s">
        <v>73</v>
      </c>
      <c r="D56" s="28"/>
      <c r="E56" s="25"/>
      <c r="F56" s="25"/>
      <c r="G56" s="25"/>
      <c r="H56" s="25"/>
      <c r="I56" s="25"/>
    </row>
    <row r="57" spans="1:9" x14ac:dyDescent="0.2">
      <c r="A57" s="27"/>
      <c r="B57" s="88"/>
      <c r="C57" s="111"/>
      <c r="D57" s="28"/>
      <c r="E57" s="25"/>
      <c r="F57" s="25"/>
      <c r="G57" s="25"/>
      <c r="H57" s="25"/>
      <c r="I57" s="25"/>
    </row>
    <row r="58" spans="1:9" x14ac:dyDescent="0.2">
      <c r="A58" s="4">
        <v>1</v>
      </c>
      <c r="B58" s="85"/>
      <c r="C58" s="14" t="s">
        <v>92</v>
      </c>
      <c r="D58" s="5" t="s">
        <v>25</v>
      </c>
      <c r="E58" s="7">
        <v>7605</v>
      </c>
      <c r="F58" s="7"/>
      <c r="G58" s="7">
        <f t="shared" ref="G58:G63" si="4">E58*F58</f>
        <v>0</v>
      </c>
      <c r="H58" s="26"/>
      <c r="I58" s="7">
        <f t="shared" ref="I58:I67" si="5">E58*H58</f>
        <v>0</v>
      </c>
    </row>
    <row r="59" spans="1:9" x14ac:dyDescent="0.2">
      <c r="A59" s="4">
        <v>2</v>
      </c>
      <c r="B59" s="85"/>
      <c r="C59" s="14" t="s">
        <v>82</v>
      </c>
      <c r="D59" s="5" t="s">
        <v>18</v>
      </c>
      <c r="E59" s="7">
        <v>117</v>
      </c>
      <c r="F59" s="5"/>
      <c r="G59" s="7">
        <f t="shared" si="4"/>
        <v>0</v>
      </c>
      <c r="H59" s="26"/>
      <c r="I59" s="7">
        <f t="shared" si="5"/>
        <v>0</v>
      </c>
    </row>
    <row r="60" spans="1:9" x14ac:dyDescent="0.2">
      <c r="A60" s="4">
        <v>4</v>
      </c>
      <c r="B60" s="85"/>
      <c r="C60" s="14" t="s">
        <v>83</v>
      </c>
      <c r="D60" s="5" t="s">
        <v>18</v>
      </c>
      <c r="E60" s="29">
        <v>3</v>
      </c>
      <c r="F60" s="5"/>
      <c r="G60" s="7">
        <f t="shared" si="4"/>
        <v>0</v>
      </c>
      <c r="H60" s="7"/>
      <c r="I60" s="7">
        <f t="shared" si="5"/>
        <v>0</v>
      </c>
    </row>
    <row r="61" spans="1:9" x14ac:dyDescent="0.2">
      <c r="A61" s="4">
        <v>5</v>
      </c>
      <c r="B61" s="85"/>
      <c r="C61" s="14" t="s">
        <v>75</v>
      </c>
      <c r="D61" s="5" t="s">
        <v>18</v>
      </c>
      <c r="E61" s="29">
        <v>1</v>
      </c>
      <c r="F61" s="5"/>
      <c r="G61" s="7">
        <f t="shared" si="4"/>
        <v>0</v>
      </c>
      <c r="H61" s="7"/>
      <c r="I61" s="7">
        <f t="shared" si="5"/>
        <v>0</v>
      </c>
    </row>
    <row r="62" spans="1:9" x14ac:dyDescent="0.2">
      <c r="A62" s="4">
        <v>6</v>
      </c>
      <c r="B62" s="85"/>
      <c r="C62" s="14" t="s">
        <v>76</v>
      </c>
      <c r="D62" s="5" t="s">
        <v>18</v>
      </c>
      <c r="E62" s="29">
        <v>3</v>
      </c>
      <c r="F62" s="5"/>
      <c r="G62" s="7">
        <f t="shared" si="4"/>
        <v>0</v>
      </c>
      <c r="H62" s="7"/>
      <c r="I62" s="7">
        <f t="shared" si="5"/>
        <v>0</v>
      </c>
    </row>
    <row r="63" spans="1:9" x14ac:dyDescent="0.2">
      <c r="A63" s="4">
        <v>7</v>
      </c>
      <c r="B63" s="85"/>
      <c r="C63" s="14" t="s">
        <v>87</v>
      </c>
      <c r="D63" s="5" t="s">
        <v>18</v>
      </c>
      <c r="E63" s="29">
        <v>300</v>
      </c>
      <c r="F63" s="5"/>
      <c r="G63" s="7">
        <f t="shared" si="4"/>
        <v>0</v>
      </c>
      <c r="H63" s="7"/>
      <c r="I63" s="7">
        <f t="shared" si="5"/>
        <v>0</v>
      </c>
    </row>
    <row r="64" spans="1:9" x14ac:dyDescent="0.2">
      <c r="A64" s="4">
        <v>12</v>
      </c>
      <c r="B64" s="85"/>
      <c r="C64" s="38"/>
      <c r="D64" s="32"/>
      <c r="E64" s="33"/>
      <c r="F64" s="32"/>
      <c r="G64" s="7"/>
      <c r="H64" s="33"/>
      <c r="I64" s="7"/>
    </row>
    <row r="65" spans="1:10" x14ac:dyDescent="0.2">
      <c r="A65" s="4">
        <v>13</v>
      </c>
      <c r="B65" s="85"/>
      <c r="C65" s="116" t="s">
        <v>101</v>
      </c>
      <c r="D65" s="32"/>
      <c r="E65" s="33"/>
      <c r="F65" s="32"/>
      <c r="G65" s="33"/>
      <c r="H65" s="33"/>
      <c r="I65" s="33"/>
    </row>
    <row r="66" spans="1:10" x14ac:dyDescent="0.2">
      <c r="A66" s="4"/>
      <c r="B66" s="85"/>
      <c r="C66" s="116"/>
      <c r="D66" s="32"/>
      <c r="E66" s="33"/>
      <c r="F66" s="32"/>
      <c r="G66" s="33"/>
      <c r="H66" s="33"/>
      <c r="I66" s="33"/>
    </row>
    <row r="67" spans="1:10" x14ac:dyDescent="0.2">
      <c r="A67" s="4">
        <v>14</v>
      </c>
      <c r="B67" s="85"/>
      <c r="C67" s="117" t="s">
        <v>209</v>
      </c>
      <c r="D67" s="32" t="s">
        <v>18</v>
      </c>
      <c r="E67" s="33">
        <v>2</v>
      </c>
      <c r="F67" s="32"/>
      <c r="G67" s="7">
        <f>E67*F67</f>
        <v>0</v>
      </c>
      <c r="H67" s="33"/>
      <c r="I67" s="7">
        <f t="shared" si="5"/>
        <v>0</v>
      </c>
    </row>
    <row r="68" spans="1:10" x14ac:dyDescent="0.2">
      <c r="A68" s="70"/>
      <c r="B68" s="76" t="s">
        <v>210</v>
      </c>
      <c r="C68" s="76" t="s">
        <v>211</v>
      </c>
      <c r="E68" s="77"/>
      <c r="F68" s="71"/>
      <c r="G68" s="70"/>
      <c r="H68" s="70"/>
      <c r="I68" s="70"/>
      <c r="J68" s="70"/>
    </row>
    <row r="69" spans="1:10" x14ac:dyDescent="0.2">
      <c r="A69" s="70"/>
      <c r="B69" s="89" t="s">
        <v>442</v>
      </c>
      <c r="C69" s="118">
        <v>48</v>
      </c>
      <c r="E69" s="67"/>
      <c r="F69" s="71"/>
      <c r="G69" s="70"/>
      <c r="H69" s="70"/>
      <c r="I69" s="70"/>
      <c r="J69" s="70"/>
    </row>
    <row r="70" spans="1:10" x14ac:dyDescent="0.2">
      <c r="A70" s="70"/>
      <c r="B70" s="90" t="s">
        <v>443</v>
      </c>
      <c r="C70" s="78">
        <v>4</v>
      </c>
      <c r="E70" s="67"/>
      <c r="F70" s="71"/>
      <c r="G70" s="70"/>
      <c r="H70" s="70"/>
      <c r="I70" s="70"/>
      <c r="J70" s="70"/>
    </row>
    <row r="71" spans="1:10" x14ac:dyDescent="0.2">
      <c r="A71" s="70"/>
      <c r="B71" s="90" t="s">
        <v>444</v>
      </c>
      <c r="C71" s="79">
        <v>2</v>
      </c>
      <c r="E71" s="68"/>
      <c r="F71" s="70"/>
      <c r="G71" s="70"/>
      <c r="H71" s="70"/>
      <c r="I71" s="70"/>
      <c r="J71" s="70"/>
    </row>
    <row r="72" spans="1:10" x14ac:dyDescent="0.2">
      <c r="A72" s="70"/>
      <c r="B72" s="90" t="s">
        <v>284</v>
      </c>
      <c r="C72" s="79">
        <v>1</v>
      </c>
      <c r="E72" s="68"/>
      <c r="F72" s="70"/>
      <c r="G72" s="70"/>
      <c r="H72" s="70"/>
      <c r="I72" s="70"/>
      <c r="J72" s="70"/>
    </row>
    <row r="73" spans="1:10" x14ac:dyDescent="0.2">
      <c r="A73" s="70"/>
      <c r="B73" s="90" t="s">
        <v>285</v>
      </c>
      <c r="C73" s="79">
        <v>1</v>
      </c>
      <c r="E73" s="68"/>
      <c r="F73" s="70"/>
      <c r="G73" s="70"/>
      <c r="H73" s="70"/>
      <c r="I73" s="70"/>
      <c r="J73" s="70"/>
    </row>
    <row r="74" spans="1:10" ht="25.5" x14ac:dyDescent="0.2">
      <c r="A74" s="70"/>
      <c r="B74" s="90" t="s">
        <v>445</v>
      </c>
      <c r="C74" s="79" t="s">
        <v>212</v>
      </c>
      <c r="E74" s="68"/>
      <c r="F74" s="70"/>
      <c r="G74" s="70"/>
      <c r="H74" s="70"/>
      <c r="I74" s="70"/>
      <c r="J74" s="70"/>
    </row>
    <row r="75" spans="1:10" x14ac:dyDescent="0.2">
      <c r="A75" s="70"/>
      <c r="B75" s="90" t="s">
        <v>446</v>
      </c>
      <c r="C75" s="79" t="s">
        <v>479</v>
      </c>
      <c r="E75" s="68"/>
      <c r="F75" s="70"/>
      <c r="G75" s="70"/>
      <c r="H75" s="70"/>
      <c r="I75" s="70"/>
      <c r="J75" s="70"/>
    </row>
    <row r="76" spans="1:10" x14ac:dyDescent="0.2">
      <c r="A76" s="70"/>
      <c r="B76" s="90" t="s">
        <v>447</v>
      </c>
      <c r="C76" s="79" t="s">
        <v>480</v>
      </c>
      <c r="E76" s="68"/>
      <c r="F76" s="70"/>
      <c r="G76" s="70"/>
      <c r="H76" s="70"/>
      <c r="I76" s="70"/>
      <c r="J76" s="70"/>
    </row>
    <row r="77" spans="1:10" x14ac:dyDescent="0.2">
      <c r="A77" s="70"/>
      <c r="B77" s="90" t="s">
        <v>448</v>
      </c>
      <c r="C77" s="79" t="s">
        <v>481</v>
      </c>
      <c r="E77" s="68"/>
      <c r="F77" s="70"/>
      <c r="G77" s="70"/>
      <c r="H77" s="70"/>
      <c r="I77" s="70"/>
      <c r="J77" s="70"/>
    </row>
    <row r="78" spans="1:10" x14ac:dyDescent="0.2">
      <c r="A78" s="70"/>
      <c r="B78" s="90" t="s">
        <v>449</v>
      </c>
      <c r="C78" s="79" t="s">
        <v>212</v>
      </c>
      <c r="E78" s="68"/>
      <c r="F78" s="70"/>
      <c r="G78" s="70"/>
      <c r="H78" s="70"/>
      <c r="I78" s="70"/>
      <c r="J78" s="70"/>
    </row>
    <row r="79" spans="1:10" x14ac:dyDescent="0.2">
      <c r="A79" s="70"/>
      <c r="B79" s="90" t="s">
        <v>450</v>
      </c>
      <c r="C79" s="79" t="s">
        <v>482</v>
      </c>
      <c r="E79" s="68"/>
      <c r="F79" s="70"/>
      <c r="G79" s="70"/>
      <c r="H79" s="70"/>
      <c r="I79" s="70"/>
      <c r="J79" s="70"/>
    </row>
    <row r="80" spans="1:10" ht="25.5" x14ac:dyDescent="0.2">
      <c r="A80" s="70"/>
      <c r="B80" s="91" t="s">
        <v>451</v>
      </c>
      <c r="C80" s="79" t="s">
        <v>212</v>
      </c>
      <c r="E80" s="68"/>
      <c r="F80" s="70"/>
      <c r="G80" s="70"/>
      <c r="H80" s="70"/>
      <c r="I80" s="70"/>
      <c r="J80" s="70"/>
    </row>
    <row r="81" spans="1:10" ht="25.5" x14ac:dyDescent="0.2">
      <c r="A81" s="70"/>
      <c r="B81" s="92" t="s">
        <v>452</v>
      </c>
      <c r="C81" s="79">
        <v>8</v>
      </c>
      <c r="E81" s="68"/>
      <c r="F81" s="70"/>
      <c r="G81" s="70"/>
      <c r="H81" s="70"/>
      <c r="I81" s="70"/>
      <c r="J81" s="70"/>
    </row>
    <row r="82" spans="1:10" x14ac:dyDescent="0.2">
      <c r="A82" s="70"/>
      <c r="B82" s="92" t="s">
        <v>287</v>
      </c>
      <c r="C82" s="79" t="s">
        <v>483</v>
      </c>
      <c r="E82" s="68"/>
      <c r="F82" s="70"/>
      <c r="G82" s="70"/>
      <c r="H82" s="70"/>
      <c r="I82" s="70"/>
      <c r="J82" s="70"/>
    </row>
    <row r="83" spans="1:10" x14ac:dyDescent="0.2">
      <c r="A83" s="70"/>
      <c r="B83" s="92" t="s">
        <v>214</v>
      </c>
      <c r="C83" s="79" t="s">
        <v>212</v>
      </c>
      <c r="E83" s="68"/>
      <c r="F83" s="70"/>
      <c r="G83" s="70"/>
      <c r="H83" s="70"/>
      <c r="I83" s="70"/>
      <c r="J83" s="70"/>
    </row>
    <row r="84" spans="1:10" x14ac:dyDescent="0.2">
      <c r="A84" s="70"/>
      <c r="B84" s="92" t="s">
        <v>453</v>
      </c>
      <c r="C84" s="79" t="s">
        <v>484</v>
      </c>
      <c r="E84" s="68"/>
      <c r="F84" s="70"/>
      <c r="G84" s="70"/>
      <c r="H84" s="70"/>
      <c r="I84" s="70"/>
      <c r="J84" s="70"/>
    </row>
    <row r="85" spans="1:10" ht="25.5" x14ac:dyDescent="0.2">
      <c r="A85" s="70"/>
      <c r="B85" s="92" t="s">
        <v>215</v>
      </c>
      <c r="C85" s="79" t="s">
        <v>212</v>
      </c>
      <c r="E85" s="68"/>
      <c r="F85" s="70"/>
      <c r="G85" s="70"/>
      <c r="H85" s="70"/>
      <c r="I85" s="70"/>
      <c r="J85" s="70"/>
    </row>
    <row r="86" spans="1:10" x14ac:dyDescent="0.2">
      <c r="A86" s="70"/>
      <c r="B86" s="90" t="s">
        <v>454</v>
      </c>
      <c r="C86" s="80">
        <v>32000</v>
      </c>
      <c r="E86" s="68"/>
      <c r="F86" s="70"/>
      <c r="G86" s="70"/>
      <c r="H86" s="70"/>
      <c r="I86" s="70"/>
      <c r="J86" s="70"/>
    </row>
    <row r="87" spans="1:10" x14ac:dyDescent="0.2">
      <c r="A87" s="70"/>
      <c r="B87" s="90" t="s">
        <v>455</v>
      </c>
      <c r="C87" s="80">
        <v>16000</v>
      </c>
      <c r="E87" s="68"/>
      <c r="F87" s="70"/>
      <c r="G87" s="70"/>
      <c r="H87" s="70"/>
      <c r="I87" s="70"/>
      <c r="J87" s="70"/>
    </row>
    <row r="88" spans="1:10" x14ac:dyDescent="0.2">
      <c r="A88" s="70"/>
      <c r="B88" s="90" t="s">
        <v>456</v>
      </c>
      <c r="C88" s="81" t="s">
        <v>485</v>
      </c>
      <c r="E88" s="67"/>
      <c r="F88" s="71"/>
      <c r="G88" s="70"/>
      <c r="H88" s="70"/>
      <c r="I88" s="70"/>
      <c r="J88" s="70"/>
    </row>
    <row r="89" spans="1:10" x14ac:dyDescent="0.2">
      <c r="A89" s="70"/>
      <c r="B89" s="90" t="s">
        <v>457</v>
      </c>
      <c r="C89" s="80">
        <v>4090</v>
      </c>
      <c r="E89" s="67"/>
      <c r="F89" s="71"/>
      <c r="G89" s="70"/>
      <c r="H89" s="70"/>
      <c r="I89" s="70"/>
      <c r="J89" s="70"/>
    </row>
    <row r="90" spans="1:10" x14ac:dyDescent="0.2">
      <c r="A90" s="70"/>
      <c r="B90" s="90" t="s">
        <v>458</v>
      </c>
      <c r="C90" s="80">
        <v>1500</v>
      </c>
      <c r="E90" s="67"/>
      <c r="F90" s="71"/>
      <c r="G90" s="70"/>
      <c r="H90" s="70"/>
      <c r="I90" s="70"/>
      <c r="J90" s="70"/>
    </row>
    <row r="91" spans="1:10" x14ac:dyDescent="0.2">
      <c r="A91" s="70"/>
      <c r="B91" s="90" t="s">
        <v>459</v>
      </c>
      <c r="C91" s="79" t="s">
        <v>486</v>
      </c>
      <c r="E91" s="67"/>
      <c r="F91" s="71"/>
      <c r="G91" s="70"/>
      <c r="H91" s="70"/>
      <c r="I91" s="70"/>
      <c r="J91" s="70"/>
    </row>
    <row r="92" spans="1:10" x14ac:dyDescent="0.2">
      <c r="A92" s="70"/>
      <c r="B92" s="90" t="s">
        <v>460</v>
      </c>
      <c r="C92" s="79" t="s">
        <v>487</v>
      </c>
      <c r="E92" s="67"/>
      <c r="F92" s="71"/>
      <c r="G92" s="70"/>
      <c r="H92" s="70"/>
      <c r="I92" s="70"/>
      <c r="J92" s="70"/>
    </row>
    <row r="93" spans="1:10" x14ac:dyDescent="0.2">
      <c r="A93" s="70"/>
      <c r="B93" s="90" t="s">
        <v>461</v>
      </c>
      <c r="C93" s="79" t="s">
        <v>212</v>
      </c>
      <c r="E93" s="67"/>
      <c r="F93" s="71"/>
      <c r="G93" s="70"/>
      <c r="H93" s="70"/>
      <c r="I93" s="70"/>
      <c r="J93" s="70"/>
    </row>
    <row r="94" spans="1:10" x14ac:dyDescent="0.2">
      <c r="A94" s="70"/>
      <c r="B94" s="90" t="s">
        <v>462</v>
      </c>
      <c r="C94" s="79" t="s">
        <v>212</v>
      </c>
      <c r="E94" s="67"/>
      <c r="F94" s="71"/>
      <c r="G94" s="70"/>
      <c r="H94" s="70"/>
      <c r="I94" s="70"/>
      <c r="J94" s="70"/>
    </row>
    <row r="95" spans="1:10" x14ac:dyDescent="0.2">
      <c r="A95" s="70"/>
      <c r="B95" s="90" t="s">
        <v>463</v>
      </c>
      <c r="C95" s="79" t="s">
        <v>212</v>
      </c>
      <c r="E95" s="67"/>
      <c r="F95" s="71"/>
      <c r="G95" s="70"/>
      <c r="H95" s="70"/>
      <c r="I95" s="70"/>
      <c r="J95" s="70"/>
    </row>
    <row r="96" spans="1:10" x14ac:dyDescent="0.2">
      <c r="A96" s="70"/>
      <c r="B96" s="90" t="s">
        <v>286</v>
      </c>
      <c r="C96" s="79" t="s">
        <v>212</v>
      </c>
      <c r="E96" s="67"/>
      <c r="F96" s="71"/>
      <c r="G96" s="70"/>
      <c r="H96" s="70"/>
      <c r="I96" s="70"/>
      <c r="J96" s="70"/>
    </row>
    <row r="97" spans="1:10" ht="25.5" x14ac:dyDescent="0.2">
      <c r="A97" s="70"/>
      <c r="B97" s="92" t="s">
        <v>464</v>
      </c>
      <c r="C97" s="79" t="s">
        <v>212</v>
      </c>
      <c r="E97" s="67"/>
      <c r="F97" s="71"/>
      <c r="G97" s="70"/>
      <c r="H97" s="70"/>
      <c r="I97" s="70"/>
      <c r="J97" s="70"/>
    </row>
    <row r="98" spans="1:10" x14ac:dyDescent="0.2">
      <c r="A98" s="70"/>
      <c r="B98" s="92" t="s">
        <v>213</v>
      </c>
      <c r="C98" s="79" t="s">
        <v>212</v>
      </c>
      <c r="E98" s="67"/>
      <c r="F98" s="71"/>
      <c r="G98" s="70"/>
      <c r="H98" s="70"/>
      <c r="I98" s="70"/>
      <c r="J98" s="70"/>
    </row>
    <row r="99" spans="1:10" x14ac:dyDescent="0.2">
      <c r="A99" s="70"/>
      <c r="B99" s="92" t="s">
        <v>216</v>
      </c>
      <c r="C99" s="79" t="s">
        <v>212</v>
      </c>
      <c r="E99" s="67"/>
      <c r="F99" s="71"/>
      <c r="G99" s="70"/>
      <c r="H99" s="70"/>
      <c r="I99" s="70"/>
      <c r="J99" s="70"/>
    </row>
    <row r="100" spans="1:10" ht="25.5" x14ac:dyDescent="0.2">
      <c r="A100" s="70"/>
      <c r="B100" s="92" t="s">
        <v>217</v>
      </c>
      <c r="C100" s="79" t="s">
        <v>212</v>
      </c>
      <c r="E100" s="67"/>
      <c r="F100" s="71"/>
      <c r="G100" s="70"/>
      <c r="H100" s="70"/>
      <c r="I100" s="70"/>
      <c r="J100" s="70"/>
    </row>
    <row r="101" spans="1:10" x14ac:dyDescent="0.2">
      <c r="A101" s="70"/>
      <c r="B101" s="92" t="s">
        <v>218</v>
      </c>
      <c r="C101" s="79" t="s">
        <v>212</v>
      </c>
      <c r="E101" s="67"/>
      <c r="F101" s="71"/>
      <c r="G101" s="70"/>
      <c r="H101" s="70"/>
      <c r="I101" s="70"/>
      <c r="J101" s="70"/>
    </row>
    <row r="102" spans="1:10" x14ac:dyDescent="0.2">
      <c r="A102" s="70"/>
      <c r="B102" s="92" t="s">
        <v>219</v>
      </c>
      <c r="C102" s="79" t="s">
        <v>212</v>
      </c>
      <c r="E102" s="67"/>
      <c r="F102" s="71"/>
      <c r="G102" s="70"/>
      <c r="H102" s="70"/>
      <c r="I102" s="70"/>
      <c r="J102" s="70"/>
    </row>
    <row r="103" spans="1:10" ht="25.5" x14ac:dyDescent="0.2">
      <c r="A103" s="70"/>
      <c r="B103" s="92" t="s">
        <v>220</v>
      </c>
      <c r="C103" s="79" t="s">
        <v>212</v>
      </c>
      <c r="E103" s="67"/>
      <c r="F103" s="71"/>
      <c r="G103" s="70"/>
      <c r="H103" s="70"/>
      <c r="I103" s="70"/>
      <c r="J103" s="70"/>
    </row>
    <row r="104" spans="1:10" x14ac:dyDescent="0.2">
      <c r="A104" s="70"/>
      <c r="B104" s="92" t="s">
        <v>221</v>
      </c>
      <c r="C104" s="79" t="s">
        <v>212</v>
      </c>
      <c r="E104" s="67"/>
      <c r="F104" s="71"/>
      <c r="G104" s="70"/>
      <c r="H104" s="70"/>
      <c r="I104" s="70"/>
      <c r="J104" s="70"/>
    </row>
    <row r="105" spans="1:10" x14ac:dyDescent="0.2">
      <c r="A105" s="70"/>
      <c r="B105" s="92" t="s">
        <v>465</v>
      </c>
      <c r="C105" s="79">
        <v>8000</v>
      </c>
      <c r="E105" s="67"/>
      <c r="F105" s="71"/>
      <c r="G105" s="70"/>
      <c r="H105" s="70"/>
      <c r="I105" s="70"/>
      <c r="J105" s="70"/>
    </row>
    <row r="106" spans="1:10" x14ac:dyDescent="0.2">
      <c r="A106" s="70"/>
      <c r="B106" s="92" t="s">
        <v>466</v>
      </c>
      <c r="C106" s="80">
        <v>1024</v>
      </c>
      <c r="E106" s="67"/>
      <c r="F106" s="71"/>
      <c r="G106" s="70"/>
      <c r="H106" s="70"/>
      <c r="I106" s="70"/>
      <c r="J106" s="70"/>
    </row>
    <row r="107" spans="1:10" ht="25.5" x14ac:dyDescent="0.2">
      <c r="A107" s="70"/>
      <c r="B107" s="92" t="s">
        <v>467</v>
      </c>
      <c r="C107" s="79">
        <v>250</v>
      </c>
      <c r="E107" s="67"/>
      <c r="F107" s="71"/>
      <c r="G107" s="70"/>
      <c r="H107" s="70"/>
      <c r="I107" s="70"/>
      <c r="J107" s="70"/>
    </row>
    <row r="108" spans="1:10" ht="25.5" x14ac:dyDescent="0.2">
      <c r="A108" s="70"/>
      <c r="B108" s="92" t="s">
        <v>222</v>
      </c>
      <c r="C108" s="79" t="s">
        <v>212</v>
      </c>
      <c r="E108" s="67"/>
      <c r="F108" s="71"/>
      <c r="G108" s="70"/>
      <c r="H108" s="70"/>
      <c r="I108" s="70"/>
      <c r="J108" s="70"/>
    </row>
    <row r="109" spans="1:10" x14ac:dyDescent="0.2">
      <c r="A109" s="70"/>
      <c r="B109" s="92" t="s">
        <v>223</v>
      </c>
      <c r="C109" s="79" t="s">
        <v>212</v>
      </c>
      <c r="E109" s="67"/>
      <c r="F109" s="71"/>
      <c r="G109" s="70"/>
      <c r="H109" s="70"/>
      <c r="I109" s="70"/>
      <c r="J109" s="70"/>
    </row>
    <row r="110" spans="1:10" x14ac:dyDescent="0.2">
      <c r="A110" s="70"/>
      <c r="B110" s="92" t="s">
        <v>224</v>
      </c>
      <c r="C110" s="79" t="s">
        <v>212</v>
      </c>
      <c r="E110" s="67"/>
      <c r="F110" s="71"/>
      <c r="G110" s="70"/>
      <c r="H110" s="70"/>
      <c r="I110" s="70"/>
      <c r="J110" s="70"/>
    </row>
    <row r="111" spans="1:10" x14ac:dyDescent="0.2">
      <c r="A111" s="70"/>
      <c r="B111" s="92" t="s">
        <v>225</v>
      </c>
      <c r="C111" s="79" t="s">
        <v>212</v>
      </c>
      <c r="E111" s="67"/>
      <c r="F111" s="71"/>
      <c r="G111" s="70"/>
      <c r="H111" s="70"/>
      <c r="I111" s="70"/>
      <c r="J111" s="70"/>
    </row>
    <row r="112" spans="1:10" x14ac:dyDescent="0.2">
      <c r="A112" s="70"/>
      <c r="B112" s="92" t="s">
        <v>226</v>
      </c>
      <c r="C112" s="79" t="s">
        <v>212</v>
      </c>
      <c r="E112" s="67"/>
      <c r="F112" s="71"/>
      <c r="G112" s="70"/>
      <c r="H112" s="70"/>
      <c r="I112" s="70"/>
      <c r="J112" s="70"/>
    </row>
    <row r="113" spans="1:10" ht="25.5" x14ac:dyDescent="0.2">
      <c r="A113" s="70"/>
      <c r="B113" s="92" t="s">
        <v>227</v>
      </c>
      <c r="C113" s="79" t="s">
        <v>212</v>
      </c>
      <c r="E113" s="67"/>
      <c r="F113" s="71"/>
      <c r="G113" s="70"/>
      <c r="H113" s="70"/>
      <c r="I113" s="70"/>
      <c r="J113" s="70"/>
    </row>
    <row r="114" spans="1:10" ht="25.5" x14ac:dyDescent="0.2">
      <c r="A114" s="70"/>
      <c r="B114" s="92" t="s">
        <v>228</v>
      </c>
      <c r="C114" s="79" t="s">
        <v>212</v>
      </c>
      <c r="E114" s="67"/>
      <c r="F114" s="71"/>
      <c r="G114" s="70"/>
      <c r="H114" s="70"/>
      <c r="I114" s="70"/>
      <c r="J114" s="70"/>
    </row>
    <row r="115" spans="1:10" x14ac:dyDescent="0.2">
      <c r="A115" s="70"/>
      <c r="B115" s="92" t="s">
        <v>229</v>
      </c>
      <c r="C115" s="79" t="s">
        <v>212</v>
      </c>
      <c r="E115" s="67"/>
      <c r="F115" s="71"/>
      <c r="G115" s="70"/>
      <c r="H115" s="70"/>
      <c r="I115" s="70"/>
      <c r="J115" s="70"/>
    </row>
    <row r="116" spans="1:10" x14ac:dyDescent="0.2">
      <c r="A116" s="70"/>
      <c r="B116" s="92" t="s">
        <v>230</v>
      </c>
      <c r="C116" s="79" t="s">
        <v>212</v>
      </c>
      <c r="E116" s="67"/>
      <c r="F116" s="71"/>
      <c r="G116" s="70"/>
      <c r="H116" s="70"/>
      <c r="I116" s="70"/>
      <c r="J116" s="70"/>
    </row>
    <row r="117" spans="1:10" x14ac:dyDescent="0.2">
      <c r="A117" s="70"/>
      <c r="B117" s="92" t="s">
        <v>468</v>
      </c>
      <c r="C117" s="79">
        <v>8</v>
      </c>
      <c r="E117" s="67"/>
      <c r="F117" s="71"/>
      <c r="G117" s="70"/>
      <c r="H117" s="70"/>
      <c r="I117" s="70"/>
      <c r="J117" s="70"/>
    </row>
    <row r="118" spans="1:10" x14ac:dyDescent="0.2">
      <c r="A118" s="70"/>
      <c r="B118" s="92" t="s">
        <v>231</v>
      </c>
      <c r="C118" s="79" t="s">
        <v>212</v>
      </c>
      <c r="E118" s="67"/>
      <c r="F118" s="71"/>
      <c r="G118" s="70"/>
      <c r="H118" s="70"/>
      <c r="I118" s="70"/>
      <c r="J118" s="70"/>
    </row>
    <row r="119" spans="1:10" x14ac:dyDescent="0.2">
      <c r="A119" s="70"/>
      <c r="B119" s="92" t="s">
        <v>232</v>
      </c>
      <c r="C119" s="79" t="s">
        <v>212</v>
      </c>
      <c r="E119" s="67"/>
      <c r="F119" s="71"/>
      <c r="G119" s="70"/>
      <c r="H119" s="70"/>
      <c r="I119" s="70"/>
      <c r="J119" s="70"/>
    </row>
    <row r="120" spans="1:10" ht="25.5" x14ac:dyDescent="0.2">
      <c r="A120" s="70"/>
      <c r="B120" s="92" t="s">
        <v>233</v>
      </c>
      <c r="C120" s="79" t="s">
        <v>212</v>
      </c>
      <c r="E120" s="67"/>
      <c r="F120" s="71"/>
      <c r="G120" s="70"/>
      <c r="H120" s="70"/>
      <c r="I120" s="70"/>
      <c r="J120" s="70"/>
    </row>
    <row r="121" spans="1:10" ht="25.5" x14ac:dyDescent="0.2">
      <c r="A121" s="70"/>
      <c r="B121" s="92" t="s">
        <v>234</v>
      </c>
      <c r="C121" s="79" t="s">
        <v>212</v>
      </c>
      <c r="E121" s="67"/>
      <c r="F121" s="71"/>
      <c r="G121" s="70"/>
      <c r="H121" s="70"/>
      <c r="I121" s="70"/>
      <c r="J121" s="70"/>
    </row>
    <row r="122" spans="1:10" ht="25.5" x14ac:dyDescent="0.2">
      <c r="A122" s="70"/>
      <c r="B122" s="93" t="s">
        <v>469</v>
      </c>
      <c r="C122" s="79"/>
      <c r="E122" s="67"/>
      <c r="F122" s="71"/>
      <c r="G122" s="70"/>
      <c r="H122" s="70"/>
      <c r="I122" s="70"/>
      <c r="J122" s="70"/>
    </row>
    <row r="123" spans="1:10" x14ac:dyDescent="0.2">
      <c r="A123" s="70"/>
      <c r="B123" s="94" t="s">
        <v>235</v>
      </c>
      <c r="C123" s="79" t="s">
        <v>212</v>
      </c>
      <c r="E123" s="67"/>
      <c r="F123" s="71"/>
      <c r="G123" s="70"/>
      <c r="H123" s="70"/>
      <c r="I123" s="70"/>
      <c r="J123" s="70"/>
    </row>
    <row r="124" spans="1:10" x14ac:dyDescent="0.2">
      <c r="A124" s="70"/>
      <c r="B124" s="94" t="s">
        <v>236</v>
      </c>
      <c r="C124" s="79" t="s">
        <v>212</v>
      </c>
      <c r="E124" s="67"/>
      <c r="F124" s="71"/>
      <c r="G124" s="70"/>
      <c r="H124" s="70"/>
      <c r="I124" s="70"/>
      <c r="J124" s="70"/>
    </row>
    <row r="125" spans="1:10" x14ac:dyDescent="0.2">
      <c r="A125" s="70"/>
      <c r="B125" s="94" t="s">
        <v>237</v>
      </c>
      <c r="C125" s="79" t="s">
        <v>212</v>
      </c>
      <c r="E125" s="67"/>
      <c r="F125" s="71"/>
      <c r="G125" s="70"/>
      <c r="H125" s="70"/>
      <c r="I125" s="70"/>
      <c r="J125" s="70"/>
    </row>
    <row r="126" spans="1:10" x14ac:dyDescent="0.2">
      <c r="A126" s="70"/>
      <c r="B126" s="94" t="s">
        <v>238</v>
      </c>
      <c r="C126" s="79" t="s">
        <v>212</v>
      </c>
      <c r="E126" s="67"/>
      <c r="F126" s="71"/>
      <c r="G126" s="70"/>
      <c r="H126" s="70"/>
      <c r="I126" s="70"/>
      <c r="J126" s="70"/>
    </row>
    <row r="127" spans="1:10" x14ac:dyDescent="0.2">
      <c r="A127" s="70"/>
      <c r="B127" s="94" t="s">
        <v>239</v>
      </c>
      <c r="C127" s="79" t="s">
        <v>212</v>
      </c>
      <c r="E127" s="67"/>
      <c r="F127" s="71"/>
      <c r="G127" s="70"/>
      <c r="H127" s="70"/>
      <c r="I127" s="70"/>
      <c r="J127" s="70"/>
    </row>
    <row r="128" spans="1:10" x14ac:dyDescent="0.2">
      <c r="A128" s="70"/>
      <c r="B128" s="92" t="s">
        <v>470</v>
      </c>
      <c r="C128" s="79">
        <v>60</v>
      </c>
      <c r="E128" s="67"/>
      <c r="F128" s="71"/>
      <c r="G128" s="70"/>
      <c r="H128" s="70"/>
      <c r="I128" s="70"/>
      <c r="J128" s="70"/>
    </row>
    <row r="129" spans="1:10" x14ac:dyDescent="0.2">
      <c r="A129" s="70"/>
      <c r="B129" s="92" t="s">
        <v>471</v>
      </c>
      <c r="C129" s="79">
        <v>4000</v>
      </c>
      <c r="E129" s="67"/>
      <c r="F129" s="71"/>
      <c r="G129" s="70"/>
      <c r="H129" s="70"/>
      <c r="I129" s="70"/>
      <c r="J129" s="70"/>
    </row>
    <row r="130" spans="1:10" x14ac:dyDescent="0.2">
      <c r="A130" s="70"/>
      <c r="B130" s="92" t="s">
        <v>472</v>
      </c>
      <c r="C130" s="79"/>
      <c r="E130" s="67"/>
      <c r="F130" s="71"/>
      <c r="G130" s="70"/>
      <c r="H130" s="70"/>
      <c r="I130" s="70"/>
      <c r="J130" s="70"/>
    </row>
    <row r="131" spans="1:10" x14ac:dyDescent="0.2">
      <c r="A131" s="70"/>
      <c r="B131" s="94" t="s">
        <v>240</v>
      </c>
      <c r="C131" s="79" t="s">
        <v>212</v>
      </c>
      <c r="E131" s="67"/>
      <c r="F131" s="71"/>
      <c r="G131" s="70"/>
      <c r="H131" s="70"/>
      <c r="I131" s="70"/>
      <c r="J131" s="70"/>
    </row>
    <row r="132" spans="1:10" x14ac:dyDescent="0.2">
      <c r="A132" s="70"/>
      <c r="B132" s="94" t="s">
        <v>241</v>
      </c>
      <c r="C132" s="79" t="s">
        <v>212</v>
      </c>
      <c r="E132" s="67"/>
      <c r="F132" s="71"/>
      <c r="G132" s="70"/>
      <c r="H132" s="70"/>
      <c r="I132" s="70"/>
      <c r="J132" s="70"/>
    </row>
    <row r="133" spans="1:10" x14ac:dyDescent="0.2">
      <c r="A133" s="70"/>
      <c r="B133" s="94" t="s">
        <v>242</v>
      </c>
      <c r="C133" s="79" t="s">
        <v>212</v>
      </c>
      <c r="E133" s="67"/>
      <c r="F133" s="71"/>
      <c r="G133" s="70"/>
      <c r="H133" s="70"/>
      <c r="I133" s="70"/>
      <c r="J133" s="70"/>
    </row>
    <row r="134" spans="1:10" x14ac:dyDescent="0.2">
      <c r="A134" s="70"/>
      <c r="B134" s="94" t="s">
        <v>243</v>
      </c>
      <c r="C134" s="79" t="s">
        <v>212</v>
      </c>
      <c r="E134" s="67"/>
      <c r="F134" s="71"/>
      <c r="G134" s="70"/>
      <c r="H134" s="70"/>
      <c r="I134" s="70"/>
      <c r="J134" s="70"/>
    </row>
    <row r="135" spans="1:10" x14ac:dyDescent="0.2">
      <c r="A135" s="70"/>
      <c r="B135" s="94" t="s">
        <v>244</v>
      </c>
      <c r="C135" s="79" t="s">
        <v>212</v>
      </c>
      <c r="E135" s="67"/>
      <c r="F135" s="71"/>
      <c r="G135" s="70"/>
      <c r="H135" s="70"/>
      <c r="I135" s="70"/>
      <c r="J135" s="70"/>
    </row>
    <row r="136" spans="1:10" ht="38.25" x14ac:dyDescent="0.2">
      <c r="A136" s="70"/>
      <c r="B136" s="92" t="s">
        <v>245</v>
      </c>
      <c r="C136" s="79" t="s">
        <v>212</v>
      </c>
      <c r="E136" s="67"/>
      <c r="F136" s="71"/>
      <c r="G136" s="70"/>
      <c r="H136" s="70"/>
      <c r="I136" s="70"/>
      <c r="J136" s="70"/>
    </row>
    <row r="137" spans="1:10" ht="38.25" x14ac:dyDescent="0.2">
      <c r="A137" s="70"/>
      <c r="B137" s="92" t="s">
        <v>473</v>
      </c>
      <c r="C137" s="79">
        <v>8</v>
      </c>
      <c r="E137" s="67"/>
      <c r="F137" s="71"/>
      <c r="G137" s="70"/>
      <c r="H137" s="70"/>
      <c r="I137" s="70"/>
      <c r="J137" s="70"/>
    </row>
    <row r="138" spans="1:10" x14ac:dyDescent="0.2">
      <c r="A138" s="70"/>
      <c r="B138" s="92" t="s">
        <v>474</v>
      </c>
      <c r="C138" s="79" t="s">
        <v>212</v>
      </c>
      <c r="E138" s="67"/>
      <c r="F138" s="71"/>
      <c r="G138" s="70"/>
      <c r="H138" s="70"/>
      <c r="I138" s="70"/>
      <c r="J138" s="70"/>
    </row>
    <row r="139" spans="1:10" x14ac:dyDescent="0.2">
      <c r="A139" s="70"/>
      <c r="B139" s="92" t="s">
        <v>246</v>
      </c>
      <c r="C139" s="79" t="s">
        <v>212</v>
      </c>
      <c r="E139" s="67"/>
      <c r="F139" s="71"/>
      <c r="G139" s="70"/>
      <c r="H139" s="70"/>
      <c r="I139" s="70"/>
      <c r="J139" s="70"/>
    </row>
    <row r="140" spans="1:10" x14ac:dyDescent="0.2">
      <c r="A140" s="70"/>
      <c r="B140" s="92" t="s">
        <v>247</v>
      </c>
      <c r="C140" s="79" t="s">
        <v>212</v>
      </c>
      <c r="E140" s="67"/>
      <c r="F140" s="71"/>
      <c r="G140" s="70"/>
      <c r="H140" s="70"/>
      <c r="I140" s="70"/>
      <c r="J140" s="70"/>
    </row>
    <row r="141" spans="1:10" x14ac:dyDescent="0.2">
      <c r="A141" s="70"/>
      <c r="B141" s="92" t="s">
        <v>248</v>
      </c>
      <c r="C141" s="79" t="s">
        <v>212</v>
      </c>
      <c r="E141" s="67"/>
      <c r="F141" s="71"/>
      <c r="G141" s="70"/>
      <c r="H141" s="70"/>
      <c r="I141" s="70"/>
      <c r="J141" s="70"/>
    </row>
    <row r="142" spans="1:10" x14ac:dyDescent="0.2">
      <c r="A142" s="70"/>
      <c r="B142" s="92" t="s">
        <v>249</v>
      </c>
      <c r="C142" s="79" t="s">
        <v>212</v>
      </c>
      <c r="E142" s="67"/>
      <c r="F142" s="71"/>
      <c r="G142" s="70"/>
      <c r="H142" s="70"/>
      <c r="I142" s="70"/>
      <c r="J142" s="70"/>
    </row>
    <row r="143" spans="1:10" x14ac:dyDescent="0.2">
      <c r="A143" s="70"/>
      <c r="B143" s="90" t="s">
        <v>250</v>
      </c>
      <c r="C143" s="79" t="s">
        <v>212</v>
      </c>
      <c r="E143" s="67"/>
      <c r="F143" s="71"/>
      <c r="G143" s="70"/>
      <c r="H143" s="70"/>
      <c r="I143" s="70"/>
      <c r="J143" s="70"/>
    </row>
    <row r="144" spans="1:10" x14ac:dyDescent="0.2">
      <c r="A144" s="70"/>
      <c r="B144" s="92" t="s">
        <v>251</v>
      </c>
      <c r="C144" s="79" t="s">
        <v>212</v>
      </c>
      <c r="E144" s="67"/>
      <c r="F144" s="71"/>
      <c r="G144" s="70"/>
      <c r="H144" s="70"/>
      <c r="I144" s="70"/>
      <c r="J144" s="70"/>
    </row>
    <row r="145" spans="1:10" x14ac:dyDescent="0.2">
      <c r="A145" s="70"/>
      <c r="B145" s="92" t="s">
        <v>252</v>
      </c>
      <c r="C145" s="79" t="s">
        <v>212</v>
      </c>
      <c r="E145" s="67"/>
      <c r="F145" s="71"/>
      <c r="G145" s="70"/>
      <c r="H145" s="70"/>
      <c r="I145" s="70"/>
      <c r="J145" s="70"/>
    </row>
    <row r="146" spans="1:10" x14ac:dyDescent="0.2">
      <c r="A146" s="70"/>
      <c r="B146" s="92" t="s">
        <v>253</v>
      </c>
      <c r="C146" s="79" t="s">
        <v>212</v>
      </c>
      <c r="E146" s="67"/>
      <c r="F146" s="71"/>
      <c r="G146" s="70"/>
      <c r="H146" s="70"/>
      <c r="I146" s="70"/>
      <c r="J146" s="70"/>
    </row>
    <row r="147" spans="1:10" x14ac:dyDescent="0.2">
      <c r="A147" s="70"/>
      <c r="B147" s="92" t="s">
        <v>254</v>
      </c>
      <c r="C147" s="79" t="s">
        <v>212</v>
      </c>
      <c r="E147" s="67"/>
      <c r="F147" s="71"/>
      <c r="G147" s="70"/>
      <c r="H147" s="70"/>
      <c r="I147" s="70"/>
      <c r="J147" s="70"/>
    </row>
    <row r="148" spans="1:10" ht="25.5" x14ac:dyDescent="0.2">
      <c r="A148" s="70"/>
      <c r="B148" s="92" t="s">
        <v>255</v>
      </c>
      <c r="C148" s="79" t="s">
        <v>212</v>
      </c>
      <c r="E148" s="67"/>
      <c r="F148" s="71"/>
      <c r="G148" s="70"/>
      <c r="H148" s="70"/>
      <c r="I148" s="70"/>
      <c r="J148" s="70"/>
    </row>
    <row r="149" spans="1:10" ht="25.5" x14ac:dyDescent="0.2">
      <c r="A149" s="70"/>
      <c r="B149" s="92" t="s">
        <v>256</v>
      </c>
      <c r="C149" s="79" t="s">
        <v>212</v>
      </c>
      <c r="E149" s="67"/>
      <c r="F149" s="71"/>
      <c r="G149" s="70"/>
      <c r="H149" s="70"/>
      <c r="I149" s="70"/>
      <c r="J149" s="70"/>
    </row>
    <row r="150" spans="1:10" ht="25.5" x14ac:dyDescent="0.2">
      <c r="A150" s="70"/>
      <c r="B150" s="92" t="s">
        <v>257</v>
      </c>
      <c r="C150" s="79" t="s">
        <v>212</v>
      </c>
      <c r="E150" s="67"/>
      <c r="F150" s="71"/>
      <c r="G150" s="70"/>
      <c r="H150" s="70"/>
      <c r="I150" s="70"/>
      <c r="J150" s="70"/>
    </row>
    <row r="151" spans="1:10" ht="25.5" x14ac:dyDescent="0.2">
      <c r="A151" s="70"/>
      <c r="B151" s="92" t="s">
        <v>258</v>
      </c>
      <c r="C151" s="79" t="s">
        <v>212</v>
      </c>
      <c r="E151" s="67"/>
      <c r="F151" s="71"/>
      <c r="G151" s="70"/>
      <c r="H151" s="70"/>
      <c r="I151" s="70"/>
      <c r="J151" s="70"/>
    </row>
    <row r="152" spans="1:10" x14ac:dyDescent="0.2">
      <c r="A152" s="70"/>
      <c r="B152" s="92" t="s">
        <v>475</v>
      </c>
      <c r="C152" s="79" t="s">
        <v>212</v>
      </c>
      <c r="E152" s="67"/>
      <c r="F152" s="71"/>
      <c r="G152" s="70"/>
      <c r="H152" s="70"/>
      <c r="I152" s="70"/>
      <c r="J152" s="70"/>
    </row>
    <row r="153" spans="1:10" x14ac:dyDescent="0.2">
      <c r="A153" s="70"/>
      <c r="B153" s="92" t="s">
        <v>259</v>
      </c>
      <c r="C153" s="79" t="s">
        <v>212</v>
      </c>
      <c r="E153" s="67"/>
      <c r="F153" s="71"/>
      <c r="G153" s="70"/>
      <c r="H153" s="70"/>
      <c r="I153" s="70"/>
      <c r="J153" s="70"/>
    </row>
    <row r="154" spans="1:10" x14ac:dyDescent="0.2">
      <c r="A154" s="70"/>
      <c r="B154" s="92" t="s">
        <v>260</v>
      </c>
      <c r="C154" s="79" t="s">
        <v>212</v>
      </c>
      <c r="E154" s="67"/>
      <c r="F154" s="71"/>
      <c r="G154" s="70"/>
      <c r="H154" s="70"/>
      <c r="I154" s="70"/>
      <c r="J154" s="70"/>
    </row>
    <row r="155" spans="1:10" x14ac:dyDescent="0.2">
      <c r="A155" s="70"/>
      <c r="B155" s="92" t="s">
        <v>261</v>
      </c>
      <c r="C155" s="79" t="s">
        <v>212</v>
      </c>
      <c r="E155" s="67"/>
      <c r="F155" s="71"/>
      <c r="G155" s="70"/>
      <c r="H155" s="70"/>
      <c r="I155" s="70"/>
      <c r="J155" s="70"/>
    </row>
    <row r="156" spans="1:10" x14ac:dyDescent="0.2">
      <c r="A156" s="70"/>
      <c r="B156" s="92" t="s">
        <v>262</v>
      </c>
      <c r="C156" s="79" t="s">
        <v>212</v>
      </c>
      <c r="E156" s="67"/>
      <c r="F156" s="71"/>
      <c r="G156" s="70"/>
      <c r="H156" s="70"/>
      <c r="I156" s="70"/>
      <c r="J156" s="70"/>
    </row>
    <row r="157" spans="1:10" ht="25.5" x14ac:dyDescent="0.2">
      <c r="A157" s="70"/>
      <c r="B157" s="92" t="s">
        <v>263</v>
      </c>
      <c r="C157" s="79"/>
      <c r="E157" s="67"/>
      <c r="F157" s="71"/>
      <c r="G157" s="70"/>
      <c r="H157" s="70"/>
      <c r="I157" s="70"/>
      <c r="J157" s="70"/>
    </row>
    <row r="158" spans="1:10" x14ac:dyDescent="0.2">
      <c r="A158" s="70"/>
      <c r="B158" s="94" t="s">
        <v>264</v>
      </c>
      <c r="C158" s="79" t="s">
        <v>212</v>
      </c>
      <c r="E158" s="67"/>
      <c r="F158" s="71"/>
      <c r="G158" s="70"/>
      <c r="H158" s="70"/>
      <c r="I158" s="70"/>
      <c r="J158" s="70"/>
    </row>
    <row r="159" spans="1:10" x14ac:dyDescent="0.2">
      <c r="A159" s="70"/>
      <c r="B159" s="94" t="s">
        <v>265</v>
      </c>
      <c r="C159" s="79" t="s">
        <v>212</v>
      </c>
      <c r="E159" s="67"/>
      <c r="F159" s="71"/>
      <c r="G159" s="70"/>
      <c r="H159" s="70"/>
      <c r="I159" s="70"/>
      <c r="J159" s="70"/>
    </row>
    <row r="160" spans="1:10" x14ac:dyDescent="0.2">
      <c r="A160" s="70"/>
      <c r="B160" s="94" t="s">
        <v>266</v>
      </c>
      <c r="C160" s="79" t="s">
        <v>212</v>
      </c>
      <c r="E160" s="67"/>
      <c r="F160" s="71"/>
      <c r="G160" s="70"/>
      <c r="H160" s="70"/>
      <c r="I160" s="70"/>
      <c r="J160" s="70"/>
    </row>
    <row r="161" spans="1:10" x14ac:dyDescent="0.2">
      <c r="A161" s="70"/>
      <c r="B161" s="94" t="s">
        <v>267</v>
      </c>
      <c r="C161" s="79" t="s">
        <v>212</v>
      </c>
      <c r="E161" s="67"/>
      <c r="F161" s="71"/>
      <c r="G161" s="70"/>
      <c r="H161" s="70"/>
      <c r="I161" s="70"/>
      <c r="J161" s="70"/>
    </row>
    <row r="162" spans="1:10" ht="25.5" x14ac:dyDescent="0.2">
      <c r="A162" s="70"/>
      <c r="B162" s="92" t="s">
        <v>268</v>
      </c>
      <c r="C162" s="79" t="s">
        <v>212</v>
      </c>
      <c r="E162" s="67"/>
      <c r="F162" s="71"/>
      <c r="G162" s="70"/>
      <c r="H162" s="70"/>
      <c r="I162" s="70"/>
      <c r="J162" s="70"/>
    </row>
    <row r="163" spans="1:10" ht="25.5" x14ac:dyDescent="0.2">
      <c r="A163" s="70"/>
      <c r="B163" s="92" t="s">
        <v>476</v>
      </c>
      <c r="C163" s="79">
        <v>10</v>
      </c>
      <c r="E163" s="67"/>
      <c r="F163" s="71"/>
      <c r="G163" s="70"/>
      <c r="H163" s="70"/>
      <c r="I163" s="70"/>
      <c r="J163" s="70"/>
    </row>
    <row r="164" spans="1:10" x14ac:dyDescent="0.2">
      <c r="A164" s="70"/>
      <c r="B164" s="90" t="s">
        <v>269</v>
      </c>
      <c r="C164" s="79" t="s">
        <v>212</v>
      </c>
      <c r="E164" s="67"/>
      <c r="F164" s="71"/>
      <c r="G164" s="70"/>
      <c r="H164" s="70"/>
      <c r="I164" s="70"/>
      <c r="J164" s="70"/>
    </row>
    <row r="165" spans="1:10" x14ac:dyDescent="0.2">
      <c r="A165" s="70"/>
      <c r="B165" s="90" t="s">
        <v>270</v>
      </c>
      <c r="C165" s="79" t="s">
        <v>212</v>
      </c>
      <c r="E165" s="67"/>
      <c r="F165" s="71"/>
      <c r="G165" s="70"/>
      <c r="H165" s="70"/>
      <c r="I165" s="70"/>
      <c r="J165" s="70"/>
    </row>
    <row r="166" spans="1:10" x14ac:dyDescent="0.2">
      <c r="A166" s="70"/>
      <c r="B166" s="90" t="s">
        <v>271</v>
      </c>
      <c r="C166" s="79" t="s">
        <v>212</v>
      </c>
      <c r="E166" s="67"/>
      <c r="F166" s="71"/>
      <c r="G166" s="70"/>
      <c r="H166" s="70"/>
      <c r="I166" s="70"/>
      <c r="J166" s="70"/>
    </row>
    <row r="167" spans="1:10" x14ac:dyDescent="0.2">
      <c r="A167" s="70"/>
      <c r="B167" s="90" t="s">
        <v>272</v>
      </c>
      <c r="C167" s="79" t="s">
        <v>212</v>
      </c>
      <c r="E167" s="67"/>
      <c r="F167" s="71"/>
      <c r="G167" s="70"/>
      <c r="H167" s="70"/>
      <c r="I167" s="70"/>
      <c r="J167" s="70"/>
    </row>
    <row r="168" spans="1:10" x14ac:dyDescent="0.2">
      <c r="A168" s="70"/>
      <c r="B168" s="90" t="s">
        <v>273</v>
      </c>
      <c r="C168" s="79" t="s">
        <v>212</v>
      </c>
      <c r="E168" s="67"/>
      <c r="F168" s="71"/>
      <c r="G168" s="70"/>
      <c r="H168" s="70"/>
      <c r="I168" s="70"/>
      <c r="J168" s="70"/>
    </row>
    <row r="169" spans="1:10" x14ac:dyDescent="0.2">
      <c r="A169" s="70"/>
      <c r="B169" s="90" t="s">
        <v>274</v>
      </c>
      <c r="C169" s="79" t="s">
        <v>212</v>
      </c>
      <c r="E169" s="67"/>
      <c r="F169" s="71"/>
      <c r="G169" s="70"/>
      <c r="H169" s="70"/>
      <c r="I169" s="70"/>
      <c r="J169" s="70"/>
    </row>
    <row r="170" spans="1:10" ht="25.5" x14ac:dyDescent="0.2">
      <c r="A170" s="70"/>
      <c r="B170" s="90" t="s">
        <v>275</v>
      </c>
      <c r="C170" s="79" t="s">
        <v>212</v>
      </c>
      <c r="E170" s="67"/>
      <c r="F170" s="71"/>
      <c r="G170" s="70"/>
      <c r="H170" s="70"/>
      <c r="I170" s="70"/>
      <c r="J170" s="70"/>
    </row>
    <row r="171" spans="1:10" x14ac:dyDescent="0.2">
      <c r="A171" s="70"/>
      <c r="B171" s="90" t="s">
        <v>477</v>
      </c>
      <c r="C171" s="79" t="s">
        <v>212</v>
      </c>
      <c r="E171" s="67"/>
      <c r="F171" s="71"/>
      <c r="G171" s="70"/>
      <c r="H171" s="70"/>
      <c r="I171" s="70"/>
      <c r="J171" s="70"/>
    </row>
    <row r="172" spans="1:10" x14ac:dyDescent="0.2">
      <c r="A172" s="70"/>
      <c r="B172" s="90" t="s">
        <v>276</v>
      </c>
      <c r="C172" s="79" t="s">
        <v>212</v>
      </c>
      <c r="E172" s="67"/>
      <c r="F172" s="71"/>
      <c r="G172" s="70"/>
      <c r="H172" s="70"/>
      <c r="I172" s="70"/>
      <c r="J172" s="70"/>
    </row>
    <row r="173" spans="1:10" x14ac:dyDescent="0.2">
      <c r="A173" s="70"/>
      <c r="B173" s="90" t="s">
        <v>277</v>
      </c>
      <c r="C173" s="79" t="s">
        <v>212</v>
      </c>
      <c r="E173" s="67"/>
      <c r="F173" s="71"/>
      <c r="G173" s="70"/>
      <c r="H173" s="70"/>
      <c r="I173" s="70"/>
      <c r="J173" s="70"/>
    </row>
    <row r="174" spans="1:10" x14ac:dyDescent="0.2">
      <c r="A174" s="70"/>
      <c r="B174" s="90" t="s">
        <v>278</v>
      </c>
      <c r="C174" s="79" t="s">
        <v>212</v>
      </c>
      <c r="E174" s="67"/>
      <c r="F174" s="71"/>
      <c r="G174" s="70"/>
      <c r="H174" s="70"/>
      <c r="I174" s="70"/>
      <c r="J174" s="70"/>
    </row>
    <row r="175" spans="1:10" ht="25.5" x14ac:dyDescent="0.2">
      <c r="A175" s="70"/>
      <c r="B175" s="90" t="s">
        <v>279</v>
      </c>
      <c r="C175" s="79" t="s">
        <v>212</v>
      </c>
      <c r="E175" s="67"/>
      <c r="F175" s="71"/>
      <c r="G175" s="70"/>
      <c r="H175" s="70"/>
      <c r="I175" s="70"/>
      <c r="J175" s="70"/>
    </row>
    <row r="176" spans="1:10" x14ac:dyDescent="0.2">
      <c r="A176" s="70"/>
      <c r="B176" s="90" t="s">
        <v>280</v>
      </c>
      <c r="C176" s="79" t="s">
        <v>281</v>
      </c>
      <c r="E176" s="67"/>
      <c r="F176" s="71"/>
      <c r="G176" s="70"/>
      <c r="H176" s="70"/>
      <c r="I176" s="70"/>
      <c r="J176" s="70"/>
    </row>
    <row r="177" spans="1:10" x14ac:dyDescent="0.2">
      <c r="A177" s="70"/>
      <c r="B177" s="90" t="s">
        <v>282</v>
      </c>
      <c r="C177" s="79" t="s">
        <v>212</v>
      </c>
      <c r="E177" s="67"/>
      <c r="F177" s="71"/>
      <c r="G177" s="70"/>
      <c r="H177" s="70"/>
      <c r="I177" s="70"/>
      <c r="J177" s="70"/>
    </row>
    <row r="178" spans="1:10" ht="25.5" x14ac:dyDescent="0.2">
      <c r="A178" s="70"/>
      <c r="B178" s="89" t="s">
        <v>478</v>
      </c>
      <c r="C178" s="78" t="s">
        <v>212</v>
      </c>
      <c r="E178" s="67"/>
      <c r="F178" s="71"/>
      <c r="G178" s="70"/>
      <c r="H178" s="70"/>
      <c r="I178" s="70"/>
      <c r="J178" s="70"/>
    </row>
    <row r="179" spans="1:10" ht="38.25" x14ac:dyDescent="0.2">
      <c r="A179" s="70"/>
      <c r="B179" s="66" t="s">
        <v>288</v>
      </c>
      <c r="C179" s="119" t="s">
        <v>212</v>
      </c>
      <c r="E179" s="67"/>
      <c r="F179" s="71"/>
      <c r="G179" s="70"/>
      <c r="H179" s="70"/>
      <c r="I179" s="70"/>
      <c r="J179" s="70"/>
    </row>
    <row r="180" spans="1:10" ht="25.5" x14ac:dyDescent="0.2">
      <c r="A180" s="70"/>
      <c r="B180" s="66" t="s">
        <v>283</v>
      </c>
      <c r="C180" s="119" t="s">
        <v>212</v>
      </c>
      <c r="E180" s="67"/>
      <c r="F180" s="71"/>
      <c r="G180" s="70"/>
      <c r="H180" s="70"/>
      <c r="I180" s="70"/>
      <c r="J180" s="70"/>
    </row>
    <row r="181" spans="1:10" ht="51" x14ac:dyDescent="0.2">
      <c r="A181" s="70"/>
      <c r="B181" s="66" t="s">
        <v>289</v>
      </c>
      <c r="C181" s="119" t="s">
        <v>212</v>
      </c>
      <c r="E181" s="68"/>
      <c r="F181" s="70"/>
      <c r="G181" s="70"/>
      <c r="H181" s="70"/>
      <c r="I181" s="70"/>
      <c r="J181" s="70"/>
    </row>
    <row r="182" spans="1:10" ht="38.25" x14ac:dyDescent="0.2">
      <c r="A182" s="70"/>
      <c r="B182" s="66" t="s">
        <v>290</v>
      </c>
      <c r="C182" s="119" t="s">
        <v>212</v>
      </c>
      <c r="E182" s="68"/>
      <c r="F182" s="70"/>
      <c r="G182" s="70"/>
      <c r="H182" s="70"/>
      <c r="I182" s="70"/>
      <c r="J182" s="70"/>
    </row>
    <row r="183" spans="1:10" ht="38.25" x14ac:dyDescent="0.2">
      <c r="A183" s="70"/>
      <c r="B183" s="69" t="s">
        <v>291</v>
      </c>
      <c r="C183" s="120" t="s">
        <v>212</v>
      </c>
      <c r="E183" s="68"/>
      <c r="F183" s="72"/>
      <c r="G183" s="72"/>
      <c r="H183" s="72"/>
      <c r="I183" s="72"/>
      <c r="J183" s="72"/>
    </row>
    <row r="184" spans="1:10" ht="24" x14ac:dyDescent="0.2">
      <c r="A184" s="4"/>
      <c r="B184" s="87"/>
      <c r="C184" s="61" t="s">
        <v>292</v>
      </c>
      <c r="D184" s="32" t="s">
        <v>18</v>
      </c>
      <c r="E184" s="33">
        <v>6</v>
      </c>
      <c r="F184" s="32"/>
      <c r="G184" s="7">
        <f t="shared" ref="G184:G189" si="6">E184*F184</f>
        <v>0</v>
      </c>
      <c r="H184" s="33"/>
      <c r="I184" s="7">
        <f t="shared" ref="I184:I189" si="7">E184*H184</f>
        <v>0</v>
      </c>
    </row>
    <row r="185" spans="1:10" ht="24" x14ac:dyDescent="0.2">
      <c r="A185" s="4"/>
      <c r="B185" s="87"/>
      <c r="C185" s="61" t="s">
        <v>293</v>
      </c>
      <c r="D185" s="32" t="s">
        <v>18</v>
      </c>
      <c r="E185" s="33">
        <v>4</v>
      </c>
      <c r="F185" s="32"/>
      <c r="G185" s="7">
        <f t="shared" si="6"/>
        <v>0</v>
      </c>
      <c r="H185" s="33"/>
      <c r="I185" s="7">
        <f t="shared" si="7"/>
        <v>0</v>
      </c>
    </row>
    <row r="186" spans="1:10" x14ac:dyDescent="0.2">
      <c r="A186" s="4"/>
      <c r="B186" s="87"/>
      <c r="C186" s="61" t="s">
        <v>294</v>
      </c>
      <c r="D186" s="32" t="s">
        <v>18</v>
      </c>
      <c r="E186" s="33">
        <v>10</v>
      </c>
      <c r="F186" s="32"/>
      <c r="G186" s="7">
        <f t="shared" si="6"/>
        <v>0</v>
      </c>
      <c r="H186" s="33"/>
      <c r="I186" s="7">
        <f t="shared" si="7"/>
        <v>0</v>
      </c>
    </row>
    <row r="187" spans="1:10" x14ac:dyDescent="0.2">
      <c r="A187" s="4"/>
      <c r="B187" s="87"/>
      <c r="C187" s="61" t="s">
        <v>99</v>
      </c>
      <c r="D187" s="32" t="s">
        <v>18</v>
      </c>
      <c r="E187" s="33">
        <v>8</v>
      </c>
      <c r="F187" s="32"/>
      <c r="G187" s="7">
        <f t="shared" si="6"/>
        <v>0</v>
      </c>
      <c r="H187" s="33"/>
      <c r="I187" s="7">
        <f t="shared" si="7"/>
        <v>0</v>
      </c>
    </row>
    <row r="188" spans="1:10" x14ac:dyDescent="0.2">
      <c r="A188" s="4"/>
      <c r="B188" s="87"/>
      <c r="C188" s="61" t="s">
        <v>100</v>
      </c>
      <c r="D188" s="32" t="s">
        <v>18</v>
      </c>
      <c r="E188" s="33">
        <v>8</v>
      </c>
      <c r="F188" s="32"/>
      <c r="G188" s="7">
        <f t="shared" si="6"/>
        <v>0</v>
      </c>
      <c r="H188" s="33"/>
      <c r="I188" s="7">
        <f t="shared" si="7"/>
        <v>0</v>
      </c>
    </row>
    <row r="189" spans="1:10" x14ac:dyDescent="0.2">
      <c r="A189" s="4"/>
      <c r="B189" s="87"/>
      <c r="C189" s="116" t="s">
        <v>344</v>
      </c>
      <c r="D189" s="32" t="s">
        <v>18</v>
      </c>
      <c r="E189" s="33">
        <v>10</v>
      </c>
      <c r="F189" s="32"/>
      <c r="G189" s="7">
        <f t="shared" si="6"/>
        <v>0</v>
      </c>
      <c r="H189" s="33"/>
      <c r="I189" s="7">
        <f t="shared" si="7"/>
        <v>0</v>
      </c>
    </row>
    <row r="190" spans="1:10" x14ac:dyDescent="0.2">
      <c r="A190" s="4"/>
      <c r="B190" s="95" t="s">
        <v>325</v>
      </c>
      <c r="C190" s="95" t="s">
        <v>326</v>
      </c>
      <c r="D190" s="32"/>
      <c r="E190" s="33"/>
      <c r="F190" s="32"/>
      <c r="G190" s="7"/>
      <c r="H190" s="33"/>
      <c r="I190" s="7"/>
    </row>
    <row r="191" spans="1:10" x14ac:dyDescent="0.2">
      <c r="A191" s="4"/>
      <c r="B191" s="95" t="s">
        <v>327</v>
      </c>
      <c r="C191" s="95" t="s">
        <v>151</v>
      </c>
      <c r="D191" s="32"/>
      <c r="E191" s="33"/>
      <c r="F191" s="32"/>
      <c r="G191" s="7"/>
      <c r="H191" s="33"/>
      <c r="I191" s="7"/>
    </row>
    <row r="192" spans="1:10" x14ac:dyDescent="0.2">
      <c r="A192" s="4"/>
      <c r="B192" s="95" t="s">
        <v>328</v>
      </c>
      <c r="C192" s="95" t="s">
        <v>331</v>
      </c>
      <c r="D192" s="32"/>
      <c r="E192" s="33"/>
      <c r="F192" s="32"/>
      <c r="G192" s="7"/>
      <c r="H192" s="33"/>
      <c r="I192" s="7"/>
    </row>
    <row r="193" spans="1:9" x14ac:dyDescent="0.2">
      <c r="A193" s="4"/>
      <c r="B193" s="95" t="s">
        <v>339</v>
      </c>
      <c r="C193" s="95" t="s">
        <v>338</v>
      </c>
      <c r="D193" s="32"/>
      <c r="E193" s="33"/>
      <c r="F193" s="32"/>
      <c r="G193" s="7"/>
      <c r="H193" s="33"/>
      <c r="I193" s="7"/>
    </row>
    <row r="194" spans="1:9" x14ac:dyDescent="0.2">
      <c r="A194" s="4"/>
      <c r="B194" s="95" t="s">
        <v>340</v>
      </c>
      <c r="C194" s="121">
        <v>1000</v>
      </c>
      <c r="D194" s="32"/>
      <c r="E194" s="33"/>
      <c r="F194" s="32"/>
      <c r="G194" s="7"/>
      <c r="H194" s="33"/>
      <c r="I194" s="7"/>
    </row>
    <row r="195" spans="1:9" x14ac:dyDescent="0.2">
      <c r="A195" s="4"/>
      <c r="B195" s="95" t="s">
        <v>329</v>
      </c>
      <c r="C195" s="95" t="s">
        <v>151</v>
      </c>
      <c r="D195" s="32"/>
      <c r="E195" s="33"/>
      <c r="F195" s="32"/>
      <c r="G195" s="7"/>
      <c r="H195" s="33"/>
      <c r="I195" s="7"/>
    </row>
    <row r="196" spans="1:9" x14ac:dyDescent="0.2">
      <c r="A196" s="4"/>
      <c r="B196" s="95" t="s">
        <v>332</v>
      </c>
      <c r="C196" s="95" t="s">
        <v>333</v>
      </c>
      <c r="D196" s="32"/>
      <c r="E196" s="33"/>
      <c r="F196" s="32"/>
      <c r="G196" s="7"/>
      <c r="H196" s="33"/>
      <c r="I196" s="7"/>
    </row>
    <row r="197" spans="1:9" x14ac:dyDescent="0.2">
      <c r="A197" s="4"/>
      <c r="B197" s="95" t="s">
        <v>334</v>
      </c>
      <c r="C197" s="95" t="s">
        <v>335</v>
      </c>
      <c r="D197" s="32"/>
      <c r="E197" s="33"/>
      <c r="F197" s="32"/>
      <c r="G197" s="7"/>
      <c r="H197" s="33"/>
      <c r="I197" s="7"/>
    </row>
    <row r="198" spans="1:9" x14ac:dyDescent="0.2">
      <c r="A198" s="4"/>
      <c r="B198" s="95" t="s">
        <v>336</v>
      </c>
      <c r="C198" s="95">
        <v>2</v>
      </c>
      <c r="D198" s="32"/>
      <c r="E198" s="33"/>
      <c r="F198" s="32"/>
      <c r="G198" s="7"/>
      <c r="H198" s="33"/>
      <c r="I198" s="7"/>
    </row>
    <row r="199" spans="1:9" x14ac:dyDescent="0.2">
      <c r="A199" s="4"/>
      <c r="B199" s="95" t="s">
        <v>337</v>
      </c>
      <c r="C199" s="95">
        <v>1</v>
      </c>
      <c r="D199" s="32"/>
      <c r="E199" s="33"/>
      <c r="F199" s="32"/>
      <c r="G199" s="7"/>
      <c r="H199" s="33"/>
      <c r="I199" s="7"/>
    </row>
    <row r="200" spans="1:9" x14ac:dyDescent="0.2">
      <c r="A200" s="4"/>
      <c r="B200" s="95" t="s">
        <v>341</v>
      </c>
      <c r="C200" s="95" t="s">
        <v>342</v>
      </c>
      <c r="D200" s="32"/>
      <c r="E200" s="33"/>
      <c r="F200" s="32"/>
      <c r="G200" s="7"/>
      <c r="H200" s="33"/>
      <c r="I200" s="7"/>
    </row>
    <row r="201" spans="1:9" ht="24" x14ac:dyDescent="0.2">
      <c r="A201" s="4"/>
      <c r="B201" s="95" t="s">
        <v>329</v>
      </c>
      <c r="C201" s="95" t="s">
        <v>343</v>
      </c>
      <c r="D201" s="32"/>
      <c r="E201" s="33"/>
      <c r="F201" s="32"/>
      <c r="G201" s="7"/>
      <c r="H201" s="33"/>
      <c r="I201" s="7"/>
    </row>
    <row r="202" spans="1:9" x14ac:dyDescent="0.2">
      <c r="A202" s="4"/>
      <c r="B202" s="14" t="s">
        <v>137</v>
      </c>
      <c r="C202" s="95" t="s">
        <v>393</v>
      </c>
      <c r="D202" s="32"/>
      <c r="E202" s="33"/>
      <c r="F202" s="32"/>
      <c r="G202" s="7"/>
      <c r="H202" s="33"/>
      <c r="I202" s="7"/>
    </row>
    <row r="203" spans="1:9" x14ac:dyDescent="0.2">
      <c r="A203" s="4"/>
      <c r="B203" s="95"/>
      <c r="C203" s="116" t="s">
        <v>345</v>
      </c>
      <c r="D203" s="32" t="s">
        <v>18</v>
      </c>
      <c r="E203" s="33">
        <v>1</v>
      </c>
      <c r="F203" s="32"/>
      <c r="G203" s="7">
        <f>E203*F203</f>
        <v>0</v>
      </c>
      <c r="H203" s="33"/>
      <c r="I203" s="7">
        <f>E203*H203</f>
        <v>0</v>
      </c>
    </row>
    <row r="204" spans="1:9" x14ac:dyDescent="0.2">
      <c r="A204" s="4"/>
      <c r="B204" s="95" t="s">
        <v>389</v>
      </c>
      <c r="C204" s="95" t="s">
        <v>356</v>
      </c>
      <c r="D204" s="32"/>
      <c r="E204" s="33"/>
      <c r="F204" s="32"/>
      <c r="G204" s="7"/>
      <c r="H204" s="33"/>
      <c r="I204" s="7"/>
    </row>
    <row r="205" spans="1:9" x14ac:dyDescent="0.2">
      <c r="A205" s="4"/>
      <c r="B205" s="95" t="s">
        <v>390</v>
      </c>
      <c r="C205" s="95" t="s">
        <v>357</v>
      </c>
      <c r="D205" s="32"/>
      <c r="E205" s="33"/>
      <c r="F205" s="32"/>
      <c r="G205" s="7"/>
      <c r="H205" s="33"/>
      <c r="I205" s="7"/>
    </row>
    <row r="206" spans="1:9" x14ac:dyDescent="0.2">
      <c r="A206" s="4"/>
      <c r="B206" s="95" t="s">
        <v>346</v>
      </c>
      <c r="C206" s="95">
        <v>1000</v>
      </c>
      <c r="D206" s="32"/>
      <c r="E206" s="33"/>
      <c r="F206" s="32"/>
      <c r="G206" s="7"/>
      <c r="H206" s="33"/>
      <c r="I206" s="7"/>
    </row>
    <row r="207" spans="1:9" x14ac:dyDescent="0.2">
      <c r="A207" s="4"/>
      <c r="B207" s="95" t="s">
        <v>347</v>
      </c>
      <c r="C207" s="95">
        <v>1200</v>
      </c>
      <c r="D207" s="32"/>
      <c r="E207" s="33"/>
      <c r="F207" s="32"/>
      <c r="G207" s="7"/>
      <c r="H207" s="33"/>
      <c r="I207" s="7"/>
    </row>
    <row r="208" spans="1:9" x14ac:dyDescent="0.2">
      <c r="A208" s="4"/>
      <c r="B208" s="95" t="s">
        <v>351</v>
      </c>
      <c r="C208" s="95">
        <v>2</v>
      </c>
      <c r="D208" s="32"/>
      <c r="E208" s="33"/>
      <c r="F208" s="32"/>
      <c r="G208" s="7"/>
      <c r="H208" s="33"/>
      <c r="I208" s="7"/>
    </row>
    <row r="209" spans="1:9" x14ac:dyDescent="0.2">
      <c r="A209" s="4"/>
      <c r="B209" s="95" t="s">
        <v>352</v>
      </c>
      <c r="C209" s="95">
        <v>4</v>
      </c>
      <c r="D209" s="32"/>
      <c r="E209" s="33"/>
      <c r="F209" s="32"/>
      <c r="G209" s="7"/>
      <c r="H209" s="33"/>
      <c r="I209" s="7"/>
    </row>
    <row r="210" spans="1:9" x14ac:dyDescent="0.2">
      <c r="A210" s="4"/>
      <c r="B210" s="95" t="s">
        <v>350</v>
      </c>
      <c r="C210" s="95">
        <v>1</v>
      </c>
      <c r="D210" s="32"/>
      <c r="E210" s="33"/>
      <c r="F210" s="32"/>
      <c r="G210" s="7"/>
      <c r="H210" s="33"/>
      <c r="I210" s="7"/>
    </row>
    <row r="211" spans="1:9" x14ac:dyDescent="0.2">
      <c r="A211" s="4"/>
      <c r="B211" s="95" t="s">
        <v>349</v>
      </c>
      <c r="C211" s="95">
        <v>1</v>
      </c>
      <c r="D211" s="32"/>
      <c r="E211" s="33"/>
      <c r="F211" s="32"/>
      <c r="G211" s="7"/>
      <c r="H211" s="33"/>
      <c r="I211" s="7"/>
    </row>
    <row r="212" spans="1:9" x14ac:dyDescent="0.2">
      <c r="A212" s="4"/>
      <c r="B212" s="95" t="s">
        <v>348</v>
      </c>
      <c r="C212" s="95">
        <v>1</v>
      </c>
      <c r="D212" s="32"/>
      <c r="E212" s="33"/>
      <c r="F212" s="32"/>
      <c r="G212" s="7"/>
      <c r="H212" s="33"/>
      <c r="I212" s="7"/>
    </row>
    <row r="213" spans="1:9" x14ac:dyDescent="0.2">
      <c r="A213" s="4"/>
      <c r="B213" s="95" t="s">
        <v>353</v>
      </c>
      <c r="C213" s="95">
        <v>230</v>
      </c>
      <c r="D213" s="32"/>
      <c r="E213" s="33"/>
      <c r="F213" s="32"/>
      <c r="G213" s="7"/>
      <c r="H213" s="33"/>
      <c r="I213" s="7"/>
    </row>
    <row r="214" spans="1:9" x14ac:dyDescent="0.2">
      <c r="A214" s="4"/>
      <c r="B214" s="95" t="s">
        <v>354</v>
      </c>
      <c r="C214" s="95">
        <v>60</v>
      </c>
      <c r="D214" s="32"/>
      <c r="E214" s="33"/>
      <c r="F214" s="32"/>
      <c r="G214" s="7"/>
      <c r="H214" s="33"/>
      <c r="I214" s="7"/>
    </row>
    <row r="215" spans="1:9" x14ac:dyDescent="0.2">
      <c r="A215" s="4"/>
      <c r="B215" s="95" t="s">
        <v>355</v>
      </c>
      <c r="C215" s="95" t="s">
        <v>151</v>
      </c>
      <c r="D215" s="32"/>
      <c r="E215" s="33"/>
      <c r="F215" s="32"/>
      <c r="G215" s="7"/>
      <c r="H215" s="33"/>
      <c r="I215" s="7"/>
    </row>
    <row r="216" spans="1:9" x14ac:dyDescent="0.2">
      <c r="A216" s="4"/>
      <c r="B216" s="95" t="s">
        <v>363</v>
      </c>
      <c r="C216" s="95" t="s">
        <v>356</v>
      </c>
      <c r="D216" s="32"/>
      <c r="E216" s="33"/>
      <c r="F216" s="32"/>
      <c r="G216" s="7"/>
      <c r="H216" s="33"/>
      <c r="I216" s="7"/>
    </row>
    <row r="217" spans="1:9" x14ac:dyDescent="0.2">
      <c r="A217" s="4"/>
      <c r="B217" s="95" t="s">
        <v>364</v>
      </c>
      <c r="C217" s="95" t="s">
        <v>151</v>
      </c>
      <c r="D217" s="32"/>
      <c r="E217" s="33"/>
      <c r="F217" s="32"/>
      <c r="G217" s="7"/>
      <c r="H217" s="33"/>
      <c r="I217" s="7"/>
    </row>
    <row r="218" spans="1:9" x14ac:dyDescent="0.2">
      <c r="A218" s="4"/>
      <c r="B218" s="95" t="s">
        <v>358</v>
      </c>
      <c r="C218" s="95" t="s">
        <v>151</v>
      </c>
      <c r="D218" s="32"/>
      <c r="E218" s="33"/>
      <c r="F218" s="32"/>
      <c r="G218" s="7"/>
      <c r="H218" s="33"/>
      <c r="I218" s="7"/>
    </row>
    <row r="219" spans="1:9" x14ac:dyDescent="0.2">
      <c r="A219" s="4"/>
      <c r="B219" s="95" t="s">
        <v>359</v>
      </c>
      <c r="C219" s="95" t="s">
        <v>360</v>
      </c>
      <c r="D219" s="32"/>
      <c r="E219" s="33"/>
      <c r="F219" s="32"/>
      <c r="G219" s="7"/>
      <c r="H219" s="33"/>
      <c r="I219" s="7"/>
    </row>
    <row r="220" spans="1:9" x14ac:dyDescent="0.2">
      <c r="A220" s="4"/>
      <c r="B220" s="95" t="s">
        <v>362</v>
      </c>
      <c r="C220" s="95" t="s">
        <v>151</v>
      </c>
      <c r="D220" s="32"/>
      <c r="E220" s="33"/>
      <c r="F220" s="32"/>
      <c r="G220" s="7"/>
      <c r="H220" s="33"/>
      <c r="I220" s="7"/>
    </row>
    <row r="221" spans="1:9" x14ac:dyDescent="0.2">
      <c r="A221" s="4"/>
      <c r="B221" s="95" t="s">
        <v>361</v>
      </c>
      <c r="C221" s="95">
        <v>7.2</v>
      </c>
      <c r="D221" s="32"/>
      <c r="E221" s="33"/>
      <c r="F221" s="32"/>
      <c r="G221" s="7"/>
      <c r="H221" s="33"/>
      <c r="I221" s="7"/>
    </row>
    <row r="222" spans="1:9" x14ac:dyDescent="0.2">
      <c r="A222" s="4"/>
      <c r="B222" s="95" t="s">
        <v>369</v>
      </c>
      <c r="C222" s="95" t="s">
        <v>394</v>
      </c>
      <c r="D222" s="32"/>
      <c r="E222" s="33"/>
      <c r="F222" s="32"/>
      <c r="G222" s="7"/>
      <c r="H222" s="33"/>
      <c r="I222" s="7"/>
    </row>
    <row r="223" spans="1:9" x14ac:dyDescent="0.2">
      <c r="A223" s="4"/>
      <c r="B223" s="95" t="s">
        <v>365</v>
      </c>
      <c r="C223" s="95" t="s">
        <v>151</v>
      </c>
      <c r="D223" s="32"/>
      <c r="E223" s="33"/>
      <c r="F223" s="32"/>
      <c r="G223" s="7"/>
      <c r="H223" s="33"/>
      <c r="I223" s="7"/>
    </row>
    <row r="224" spans="1:9" x14ac:dyDescent="0.2">
      <c r="A224" s="4"/>
      <c r="B224" s="95" t="s">
        <v>366</v>
      </c>
      <c r="C224" s="95" t="s">
        <v>151</v>
      </c>
      <c r="D224" s="32"/>
      <c r="E224" s="33"/>
      <c r="F224" s="32"/>
      <c r="G224" s="7"/>
      <c r="H224" s="33"/>
      <c r="I224" s="7"/>
    </row>
    <row r="225" spans="1:9" x14ac:dyDescent="0.2">
      <c r="A225" s="4"/>
      <c r="B225" s="95" t="s">
        <v>367</v>
      </c>
      <c r="C225" s="95" t="s">
        <v>151</v>
      </c>
      <c r="D225" s="32"/>
      <c r="E225" s="33"/>
      <c r="F225" s="32"/>
      <c r="G225" s="7"/>
      <c r="H225" s="33"/>
      <c r="I225" s="7"/>
    </row>
    <row r="226" spans="1:9" x14ac:dyDescent="0.2">
      <c r="A226" s="4"/>
      <c r="B226" s="14" t="s">
        <v>137</v>
      </c>
      <c r="C226" s="95" t="s">
        <v>393</v>
      </c>
      <c r="D226" s="32"/>
      <c r="E226" s="33"/>
      <c r="F226" s="32"/>
      <c r="G226" s="7"/>
      <c r="H226" s="33"/>
      <c r="I226" s="7"/>
    </row>
    <row r="227" spans="1:9" x14ac:dyDescent="0.2">
      <c r="A227" s="4"/>
      <c r="B227" s="96"/>
      <c r="C227" s="116" t="s">
        <v>368</v>
      </c>
      <c r="D227" s="32" t="s">
        <v>18</v>
      </c>
      <c r="E227" s="33">
        <v>1</v>
      </c>
      <c r="F227" s="32"/>
      <c r="G227" s="7">
        <f>E227*F227</f>
        <v>0</v>
      </c>
      <c r="H227" s="33"/>
      <c r="I227" s="7">
        <f>E227*H227</f>
        <v>0</v>
      </c>
    </row>
    <row r="228" spans="1:9" x14ac:dyDescent="0.2">
      <c r="A228" s="4"/>
      <c r="B228" s="95" t="s">
        <v>370</v>
      </c>
      <c r="C228" s="95" t="s">
        <v>371</v>
      </c>
      <c r="D228" s="32"/>
      <c r="E228" s="33"/>
      <c r="F228" s="32"/>
      <c r="G228" s="7"/>
      <c r="H228" s="33"/>
      <c r="I228" s="7"/>
    </row>
    <row r="229" spans="1:9" x14ac:dyDescent="0.2">
      <c r="A229" s="4"/>
      <c r="B229" s="95" t="s">
        <v>349</v>
      </c>
      <c r="C229" s="95">
        <v>1</v>
      </c>
      <c r="D229" s="32"/>
      <c r="E229" s="33"/>
      <c r="F229" s="32"/>
      <c r="G229" s="7"/>
      <c r="H229" s="33"/>
      <c r="I229" s="7"/>
    </row>
    <row r="230" spans="1:9" x14ac:dyDescent="0.2">
      <c r="A230" s="4"/>
      <c r="B230" s="95" t="s">
        <v>386</v>
      </c>
      <c r="C230" s="95" t="s">
        <v>151</v>
      </c>
      <c r="D230" s="32"/>
      <c r="E230" s="33"/>
      <c r="F230" s="32"/>
      <c r="G230" s="7"/>
      <c r="H230" s="33"/>
      <c r="I230" s="7"/>
    </row>
    <row r="231" spans="1:9" x14ac:dyDescent="0.2">
      <c r="A231" s="4"/>
      <c r="B231" s="95" t="s">
        <v>384</v>
      </c>
      <c r="C231" s="95" t="s">
        <v>151</v>
      </c>
      <c r="D231" s="32"/>
      <c r="E231" s="33"/>
      <c r="F231" s="32"/>
      <c r="G231" s="7"/>
      <c r="H231" s="33"/>
      <c r="I231" s="7"/>
    </row>
    <row r="232" spans="1:9" x14ac:dyDescent="0.2">
      <c r="A232" s="4"/>
      <c r="B232" s="95" t="s">
        <v>385</v>
      </c>
      <c r="C232" s="95" t="s">
        <v>151</v>
      </c>
      <c r="D232" s="32"/>
      <c r="E232" s="33"/>
      <c r="F232" s="32"/>
      <c r="G232" s="7"/>
      <c r="H232" s="33"/>
      <c r="I232" s="7"/>
    </row>
    <row r="233" spans="1:9" x14ac:dyDescent="0.2">
      <c r="A233" s="4"/>
      <c r="B233" s="95" t="s">
        <v>388</v>
      </c>
      <c r="C233" s="95" t="s">
        <v>151</v>
      </c>
      <c r="D233" s="32"/>
      <c r="E233" s="33"/>
      <c r="F233" s="32"/>
      <c r="G233" s="7"/>
      <c r="H233" s="33"/>
      <c r="I233" s="7"/>
    </row>
    <row r="234" spans="1:9" x14ac:dyDescent="0.2">
      <c r="A234" s="4"/>
      <c r="B234" s="95" t="s">
        <v>372</v>
      </c>
      <c r="C234" s="95" t="s">
        <v>151</v>
      </c>
      <c r="D234" s="32"/>
      <c r="E234" s="33"/>
      <c r="F234" s="32"/>
      <c r="G234" s="7"/>
      <c r="H234" s="33"/>
      <c r="I234" s="7"/>
    </row>
    <row r="235" spans="1:9" x14ac:dyDescent="0.2">
      <c r="A235" s="4"/>
      <c r="B235" s="95" t="s">
        <v>373</v>
      </c>
      <c r="C235" s="95" t="s">
        <v>151</v>
      </c>
      <c r="D235" s="32"/>
      <c r="E235" s="33"/>
      <c r="F235" s="32"/>
      <c r="G235" s="7"/>
      <c r="H235" s="33"/>
      <c r="I235" s="7"/>
    </row>
    <row r="236" spans="1:9" x14ac:dyDescent="0.2">
      <c r="A236" s="4"/>
      <c r="B236" s="95" t="s">
        <v>374</v>
      </c>
      <c r="C236" s="95" t="s">
        <v>151</v>
      </c>
      <c r="D236" s="32"/>
      <c r="E236" s="33"/>
      <c r="F236" s="32"/>
      <c r="G236" s="7"/>
      <c r="H236" s="33"/>
      <c r="I236" s="7"/>
    </row>
    <row r="237" spans="1:9" x14ac:dyDescent="0.2">
      <c r="A237" s="4"/>
      <c r="B237" s="95" t="s">
        <v>375</v>
      </c>
      <c r="C237" s="95" t="s">
        <v>151</v>
      </c>
      <c r="D237" s="32"/>
      <c r="E237" s="33"/>
      <c r="F237" s="32"/>
      <c r="G237" s="7"/>
      <c r="H237" s="33"/>
      <c r="I237" s="7"/>
    </row>
    <row r="238" spans="1:9" x14ac:dyDescent="0.2">
      <c r="A238" s="4"/>
      <c r="B238" s="95" t="s">
        <v>377</v>
      </c>
      <c r="C238" s="95" t="s">
        <v>151</v>
      </c>
      <c r="D238" s="32"/>
      <c r="E238" s="33"/>
      <c r="F238" s="32"/>
      <c r="G238" s="7"/>
      <c r="H238" s="33"/>
      <c r="I238" s="7"/>
    </row>
    <row r="239" spans="1:9" x14ac:dyDescent="0.2">
      <c r="A239" s="4"/>
      <c r="B239" s="95" t="s">
        <v>376</v>
      </c>
      <c r="C239" s="95" t="s">
        <v>151</v>
      </c>
      <c r="D239" s="32"/>
      <c r="E239" s="33"/>
      <c r="F239" s="32"/>
      <c r="G239" s="7"/>
      <c r="H239" s="33"/>
      <c r="I239" s="7"/>
    </row>
    <row r="240" spans="1:9" x14ac:dyDescent="0.2">
      <c r="A240" s="4"/>
      <c r="B240" s="95" t="s">
        <v>378</v>
      </c>
      <c r="C240" s="95" t="s">
        <v>151</v>
      </c>
      <c r="D240" s="32"/>
      <c r="E240" s="33"/>
      <c r="F240" s="32"/>
      <c r="G240" s="7"/>
      <c r="H240" s="33"/>
      <c r="I240" s="7"/>
    </row>
    <row r="241" spans="1:9" x14ac:dyDescent="0.2">
      <c r="A241" s="4"/>
      <c r="B241" s="95" t="s">
        <v>379</v>
      </c>
      <c r="C241" s="95" t="s">
        <v>151</v>
      </c>
      <c r="D241" s="32"/>
      <c r="E241" s="33"/>
      <c r="F241" s="32"/>
      <c r="G241" s="7"/>
      <c r="H241" s="33"/>
      <c r="I241" s="7"/>
    </row>
    <row r="242" spans="1:9" x14ac:dyDescent="0.2">
      <c r="A242" s="4"/>
      <c r="B242" s="95" t="s">
        <v>387</v>
      </c>
      <c r="C242" s="95" t="s">
        <v>151</v>
      </c>
      <c r="D242" s="32"/>
      <c r="E242" s="33"/>
      <c r="F242" s="32"/>
      <c r="G242" s="7"/>
      <c r="H242" s="33"/>
      <c r="I242" s="7"/>
    </row>
    <row r="243" spans="1:9" x14ac:dyDescent="0.2">
      <c r="A243" s="4"/>
      <c r="B243" s="95" t="s">
        <v>380</v>
      </c>
      <c r="C243" s="95" t="s">
        <v>151</v>
      </c>
      <c r="D243" s="32"/>
      <c r="E243" s="33"/>
      <c r="F243" s="32"/>
      <c r="G243" s="7"/>
      <c r="H243" s="33"/>
      <c r="I243" s="7"/>
    </row>
    <row r="244" spans="1:9" x14ac:dyDescent="0.2">
      <c r="A244" s="4"/>
      <c r="B244" s="95" t="s">
        <v>381</v>
      </c>
      <c r="C244" s="95" t="s">
        <v>151</v>
      </c>
      <c r="D244" s="32"/>
      <c r="E244" s="33"/>
      <c r="F244" s="32"/>
      <c r="G244" s="7"/>
      <c r="H244" s="33"/>
      <c r="I244" s="7"/>
    </row>
    <row r="245" spans="1:9" x14ac:dyDescent="0.2">
      <c r="A245" s="4"/>
      <c r="B245" s="95" t="s">
        <v>382</v>
      </c>
      <c r="C245" s="95" t="s">
        <v>151</v>
      </c>
      <c r="D245" s="32"/>
      <c r="E245" s="33"/>
      <c r="F245" s="32"/>
      <c r="G245" s="7"/>
      <c r="H245" s="33"/>
      <c r="I245" s="7"/>
    </row>
    <row r="246" spans="1:9" x14ac:dyDescent="0.2">
      <c r="A246" s="4"/>
      <c r="B246" s="95" t="s">
        <v>383</v>
      </c>
      <c r="C246" s="95" t="s">
        <v>151</v>
      </c>
      <c r="D246" s="32"/>
      <c r="E246" s="33"/>
      <c r="F246" s="32"/>
      <c r="G246" s="7"/>
      <c r="H246" s="33"/>
      <c r="I246" s="7"/>
    </row>
    <row r="247" spans="1:9" ht="24" x14ac:dyDescent="0.2">
      <c r="A247" s="4"/>
      <c r="B247" s="95" t="s">
        <v>329</v>
      </c>
      <c r="C247" s="95" t="s">
        <v>392</v>
      </c>
      <c r="D247" s="32"/>
      <c r="E247" s="33"/>
      <c r="F247" s="32"/>
      <c r="G247" s="7"/>
      <c r="H247" s="33"/>
      <c r="I247" s="7"/>
    </row>
    <row r="248" spans="1:9" x14ac:dyDescent="0.2">
      <c r="A248" s="4"/>
      <c r="B248" s="14" t="s">
        <v>137</v>
      </c>
      <c r="C248" s="95" t="s">
        <v>393</v>
      </c>
      <c r="D248" s="32"/>
      <c r="E248" s="33"/>
      <c r="F248" s="32"/>
      <c r="G248" s="7"/>
      <c r="H248" s="33"/>
      <c r="I248" s="7"/>
    </row>
    <row r="249" spans="1:9" x14ac:dyDescent="0.2">
      <c r="A249" s="4"/>
      <c r="B249" s="96"/>
      <c r="C249" s="116" t="s">
        <v>437</v>
      </c>
      <c r="D249" s="32" t="s">
        <v>18</v>
      </c>
      <c r="E249" s="33">
        <v>2</v>
      </c>
      <c r="F249" s="32"/>
      <c r="G249" s="7">
        <f>E249*F249</f>
        <v>0</v>
      </c>
      <c r="H249" s="33"/>
      <c r="I249" s="7">
        <f>E249*H249</f>
        <v>0</v>
      </c>
    </row>
    <row r="250" spans="1:9" x14ac:dyDescent="0.2">
      <c r="A250" s="4"/>
      <c r="B250" s="95" t="s">
        <v>389</v>
      </c>
      <c r="C250" s="95" t="s">
        <v>391</v>
      </c>
      <c r="D250" s="32"/>
      <c r="E250" s="33"/>
      <c r="F250" s="32"/>
      <c r="G250" s="7"/>
      <c r="H250" s="33"/>
      <c r="I250" s="7"/>
    </row>
    <row r="251" spans="1:9" x14ac:dyDescent="0.2">
      <c r="A251" s="4"/>
      <c r="B251" s="95" t="s">
        <v>355</v>
      </c>
      <c r="C251" s="95" t="s">
        <v>151</v>
      </c>
      <c r="D251" s="32"/>
      <c r="E251" s="33"/>
      <c r="F251" s="32"/>
      <c r="G251" s="7"/>
      <c r="H251" s="33"/>
      <c r="I251" s="7"/>
    </row>
    <row r="252" spans="1:9" x14ac:dyDescent="0.2">
      <c r="A252" s="4"/>
      <c r="B252" s="95" t="s">
        <v>395</v>
      </c>
      <c r="C252" s="95">
        <v>9</v>
      </c>
      <c r="D252" s="32"/>
      <c r="E252" s="33"/>
      <c r="F252" s="32"/>
      <c r="G252" s="7"/>
      <c r="H252" s="33"/>
      <c r="I252" s="7"/>
    </row>
    <row r="253" spans="1:9" x14ac:dyDescent="0.2">
      <c r="A253" s="4"/>
      <c r="B253" s="95" t="s">
        <v>396</v>
      </c>
      <c r="C253" s="95" t="s">
        <v>397</v>
      </c>
      <c r="D253" s="32"/>
      <c r="E253" s="33"/>
      <c r="F253" s="32"/>
      <c r="G253" s="7"/>
      <c r="H253" s="33"/>
      <c r="I253" s="7"/>
    </row>
    <row r="254" spans="1:9" x14ac:dyDescent="0.2">
      <c r="A254" s="4"/>
      <c r="B254" s="95" t="s">
        <v>398</v>
      </c>
      <c r="C254" s="95" t="s">
        <v>151</v>
      </c>
      <c r="D254" s="32"/>
      <c r="E254" s="33"/>
      <c r="F254" s="32"/>
      <c r="G254" s="7"/>
      <c r="H254" s="33"/>
      <c r="I254" s="7"/>
    </row>
    <row r="255" spans="1:9" x14ac:dyDescent="0.2">
      <c r="A255" s="4"/>
      <c r="B255" s="95" t="s">
        <v>400</v>
      </c>
      <c r="C255" s="95" t="s">
        <v>399</v>
      </c>
      <c r="D255" s="32"/>
      <c r="E255" s="33"/>
      <c r="F255" s="32"/>
      <c r="G255" s="7"/>
      <c r="H255" s="33"/>
      <c r="I255" s="7"/>
    </row>
    <row r="256" spans="1:9" x14ac:dyDescent="0.2">
      <c r="A256" s="4" t="s">
        <v>402</v>
      </c>
      <c r="B256" s="95" t="s">
        <v>401</v>
      </c>
      <c r="C256" s="95" t="s">
        <v>403</v>
      </c>
      <c r="D256" s="32"/>
      <c r="E256" s="33"/>
      <c r="F256" s="32"/>
      <c r="G256" s="7"/>
      <c r="H256" s="33"/>
      <c r="I256" s="7"/>
    </row>
    <row r="257" spans="1:9" x14ac:dyDescent="0.2">
      <c r="A257" s="4"/>
      <c r="B257" s="95"/>
      <c r="C257" s="95"/>
      <c r="D257" s="32"/>
      <c r="E257" s="33"/>
      <c r="F257" s="32"/>
      <c r="G257" s="7"/>
      <c r="H257" s="33"/>
      <c r="I257" s="7"/>
    </row>
    <row r="258" spans="1:9" x14ac:dyDescent="0.2">
      <c r="A258" s="4"/>
      <c r="B258" s="97"/>
      <c r="C258" s="116" t="s">
        <v>416</v>
      </c>
      <c r="D258" s="32" t="s">
        <v>18</v>
      </c>
      <c r="E258" s="33">
        <v>1</v>
      </c>
      <c r="F258" s="32"/>
      <c r="G258" s="7">
        <f>E258*F258</f>
        <v>0</v>
      </c>
      <c r="H258" s="33"/>
      <c r="I258" s="7">
        <f>E258*H258</f>
        <v>0</v>
      </c>
    </row>
    <row r="259" spans="1:9" x14ac:dyDescent="0.2">
      <c r="A259" s="4"/>
      <c r="B259" s="95" t="s">
        <v>407</v>
      </c>
      <c r="C259" s="95" t="s">
        <v>151</v>
      </c>
      <c r="D259" s="32"/>
      <c r="E259" s="33"/>
      <c r="F259" s="32"/>
      <c r="G259" s="7"/>
      <c r="H259" s="33"/>
      <c r="I259" s="7"/>
    </row>
    <row r="260" spans="1:9" x14ac:dyDescent="0.2">
      <c r="A260" s="4"/>
      <c r="B260" s="95" t="s">
        <v>415</v>
      </c>
      <c r="C260" s="95" t="s">
        <v>417</v>
      </c>
      <c r="D260" s="32"/>
      <c r="E260" s="33"/>
      <c r="F260" s="32"/>
      <c r="G260" s="7"/>
      <c r="H260" s="33"/>
      <c r="I260" s="7"/>
    </row>
    <row r="261" spans="1:9" x14ac:dyDescent="0.2">
      <c r="A261" s="4"/>
      <c r="B261" s="95" t="s">
        <v>404</v>
      </c>
      <c r="C261" s="95" t="s">
        <v>408</v>
      </c>
      <c r="D261" s="32"/>
      <c r="E261" s="33"/>
      <c r="F261" s="32"/>
      <c r="G261" s="7"/>
      <c r="H261" s="33"/>
      <c r="I261" s="7"/>
    </row>
    <row r="262" spans="1:9" x14ac:dyDescent="0.2">
      <c r="A262" s="4"/>
      <c r="B262" s="95" t="s">
        <v>405</v>
      </c>
      <c r="C262" s="95" t="s">
        <v>409</v>
      </c>
      <c r="D262" s="32"/>
      <c r="E262" s="33"/>
      <c r="F262" s="32"/>
      <c r="G262" s="7"/>
      <c r="H262" s="33"/>
      <c r="I262" s="7"/>
    </row>
    <row r="263" spans="1:9" x14ac:dyDescent="0.2">
      <c r="A263" s="4"/>
      <c r="B263" s="95" t="s">
        <v>406</v>
      </c>
      <c r="C263" s="95" t="s">
        <v>409</v>
      </c>
      <c r="D263" s="32"/>
      <c r="E263" s="33"/>
      <c r="F263" s="32"/>
      <c r="G263" s="7"/>
      <c r="H263" s="33"/>
      <c r="I263" s="7"/>
    </row>
    <row r="264" spans="1:9" x14ac:dyDescent="0.2">
      <c r="A264" s="4"/>
      <c r="B264" s="95" t="s">
        <v>418</v>
      </c>
      <c r="C264" s="95" t="s">
        <v>419</v>
      </c>
      <c r="D264" s="32"/>
      <c r="E264" s="33"/>
      <c r="F264" s="32"/>
      <c r="G264" s="7"/>
      <c r="H264" s="33"/>
      <c r="I264" s="7"/>
    </row>
    <row r="265" spans="1:9" x14ac:dyDescent="0.2">
      <c r="A265" s="4"/>
      <c r="B265" s="95" t="s">
        <v>410</v>
      </c>
      <c r="C265" s="95" t="s">
        <v>151</v>
      </c>
      <c r="D265" s="32"/>
      <c r="E265" s="33"/>
      <c r="F265" s="32"/>
      <c r="G265" s="7"/>
      <c r="H265" s="33"/>
      <c r="I265" s="7"/>
    </row>
    <row r="266" spans="1:9" x14ac:dyDescent="0.2">
      <c r="A266" s="4"/>
      <c r="B266" s="95" t="s">
        <v>413</v>
      </c>
      <c r="C266" s="95">
        <v>42</v>
      </c>
      <c r="D266" s="32"/>
      <c r="E266" s="33"/>
      <c r="F266" s="32"/>
      <c r="G266" s="7"/>
      <c r="H266" s="33"/>
      <c r="I266" s="7"/>
    </row>
    <row r="267" spans="1:9" x14ac:dyDescent="0.2">
      <c r="A267" s="4"/>
      <c r="B267" s="95" t="s">
        <v>411</v>
      </c>
      <c r="C267" s="95" t="s">
        <v>412</v>
      </c>
      <c r="D267" s="32"/>
      <c r="E267" s="33"/>
      <c r="F267" s="32"/>
      <c r="G267" s="7"/>
      <c r="H267" s="33"/>
      <c r="I267" s="7"/>
    </row>
    <row r="268" spans="1:9" x14ac:dyDescent="0.2">
      <c r="A268" s="4"/>
      <c r="B268" s="95" t="s">
        <v>414</v>
      </c>
      <c r="C268" s="95" t="s">
        <v>435</v>
      </c>
      <c r="D268" s="32"/>
      <c r="E268" s="33"/>
      <c r="F268" s="32"/>
      <c r="G268" s="7"/>
      <c r="H268" s="33"/>
      <c r="I268" s="7"/>
    </row>
    <row r="269" spans="1:9" x14ac:dyDescent="0.2">
      <c r="A269" s="4"/>
      <c r="B269" s="95" t="s">
        <v>420</v>
      </c>
      <c r="C269" s="95" t="s">
        <v>421</v>
      </c>
      <c r="D269" s="32"/>
      <c r="E269" s="33"/>
      <c r="F269" s="32"/>
      <c r="G269" s="7"/>
      <c r="H269" s="33"/>
      <c r="I269" s="7"/>
    </row>
    <row r="270" spans="1:9" x14ac:dyDescent="0.2">
      <c r="A270" s="4"/>
      <c r="B270" s="95" t="s">
        <v>422</v>
      </c>
      <c r="C270" s="95" t="s">
        <v>330</v>
      </c>
      <c r="D270" s="32"/>
      <c r="E270" s="33"/>
      <c r="F270" s="32"/>
      <c r="G270" s="7"/>
      <c r="H270" s="33"/>
      <c r="I270" s="7"/>
    </row>
    <row r="271" spans="1:9" x14ac:dyDescent="0.2">
      <c r="A271" s="4"/>
      <c r="B271" s="14" t="s">
        <v>137</v>
      </c>
      <c r="C271" s="95" t="s">
        <v>393</v>
      </c>
      <c r="D271" s="32"/>
      <c r="E271" s="33"/>
      <c r="F271" s="32"/>
      <c r="G271" s="7"/>
      <c r="H271" s="33"/>
      <c r="I271" s="7"/>
    </row>
    <row r="272" spans="1:9" x14ac:dyDescent="0.2">
      <c r="A272" s="4"/>
      <c r="B272" s="97"/>
      <c r="C272" s="116" t="s">
        <v>425</v>
      </c>
      <c r="D272" s="32" t="s">
        <v>18</v>
      </c>
      <c r="E272" s="33">
        <v>20</v>
      </c>
      <c r="F272" s="32"/>
      <c r="G272" s="7">
        <f>E272*F272</f>
        <v>0</v>
      </c>
      <c r="H272" s="33"/>
      <c r="I272" s="7">
        <f>E272*H272</f>
        <v>0</v>
      </c>
    </row>
    <row r="273" spans="1:9" x14ac:dyDescent="0.2">
      <c r="A273" s="4"/>
      <c r="B273" s="95" t="s">
        <v>423</v>
      </c>
      <c r="C273" s="95" t="s">
        <v>424</v>
      </c>
      <c r="D273" s="32"/>
      <c r="E273" s="33"/>
      <c r="F273" s="32"/>
      <c r="G273" s="7"/>
      <c r="H273" s="33"/>
      <c r="I273" s="7"/>
    </row>
    <row r="274" spans="1:9" x14ac:dyDescent="0.2">
      <c r="A274" s="4"/>
      <c r="B274" s="95" t="s">
        <v>426</v>
      </c>
      <c r="C274" s="95" t="s">
        <v>433</v>
      </c>
      <c r="D274" s="32"/>
      <c r="E274" s="33"/>
      <c r="F274" s="32"/>
      <c r="G274" s="7"/>
      <c r="H274" s="33"/>
      <c r="I274" s="7"/>
    </row>
    <row r="275" spans="1:9" x14ac:dyDescent="0.2">
      <c r="A275" s="4"/>
      <c r="B275" s="95" t="s">
        <v>428</v>
      </c>
      <c r="C275" s="95" t="s">
        <v>427</v>
      </c>
      <c r="D275" s="32"/>
      <c r="E275" s="33"/>
      <c r="F275" s="32"/>
      <c r="G275" s="7"/>
      <c r="H275" s="33"/>
      <c r="I275" s="7"/>
    </row>
    <row r="276" spans="1:9" x14ac:dyDescent="0.2">
      <c r="A276" s="4"/>
      <c r="B276" s="95" t="s">
        <v>430</v>
      </c>
      <c r="C276" s="95" t="s">
        <v>429</v>
      </c>
      <c r="D276" s="32"/>
      <c r="E276" s="33"/>
      <c r="F276" s="32"/>
      <c r="G276" s="7"/>
      <c r="H276" s="33"/>
      <c r="I276" s="7"/>
    </row>
    <row r="277" spans="1:9" x14ac:dyDescent="0.2">
      <c r="A277" s="4"/>
      <c r="B277" s="14" t="s">
        <v>137</v>
      </c>
      <c r="C277" s="95" t="s">
        <v>431</v>
      </c>
      <c r="D277" s="32"/>
      <c r="E277" s="33"/>
      <c r="F277" s="32"/>
      <c r="G277" s="7"/>
      <c r="H277" s="33"/>
      <c r="I277" s="7"/>
    </row>
    <row r="278" spans="1:9" x14ac:dyDescent="0.2">
      <c r="A278" s="4"/>
      <c r="B278" s="97"/>
      <c r="C278" s="116" t="s">
        <v>436</v>
      </c>
      <c r="D278" s="32" t="s">
        <v>18</v>
      </c>
      <c r="E278" s="33">
        <v>6</v>
      </c>
      <c r="F278" s="32"/>
      <c r="G278" s="7">
        <f>E278*F278</f>
        <v>0</v>
      </c>
      <c r="H278" s="33"/>
      <c r="I278" s="7">
        <f>E278*H278</f>
        <v>0</v>
      </c>
    </row>
    <row r="279" spans="1:9" x14ac:dyDescent="0.2">
      <c r="A279" s="1"/>
      <c r="B279" s="95" t="s">
        <v>389</v>
      </c>
      <c r="C279" s="95" t="s">
        <v>391</v>
      </c>
      <c r="D279" s="73"/>
      <c r="E279" s="74"/>
      <c r="F279" s="73"/>
      <c r="G279" s="75"/>
      <c r="H279" s="74"/>
      <c r="I279" s="75"/>
    </row>
    <row r="280" spans="1:9" x14ac:dyDescent="0.2">
      <c r="A280" s="16"/>
      <c r="B280" s="95" t="s">
        <v>426</v>
      </c>
      <c r="C280" s="95" t="s">
        <v>432</v>
      </c>
      <c r="D280" s="17"/>
      <c r="E280" s="13"/>
      <c r="F280" s="13"/>
      <c r="G280" s="13"/>
      <c r="H280" s="13"/>
      <c r="I280" s="13"/>
    </row>
    <row r="281" spans="1:9" x14ac:dyDescent="0.2">
      <c r="A281" s="16"/>
      <c r="B281" s="95" t="s">
        <v>434</v>
      </c>
      <c r="C281" s="95" t="s">
        <v>151</v>
      </c>
      <c r="D281" s="17"/>
      <c r="E281" s="13"/>
      <c r="F281" s="13"/>
      <c r="G281" s="75"/>
      <c r="H281" s="13"/>
      <c r="I281" s="75"/>
    </row>
    <row r="282" spans="1:9" x14ac:dyDescent="0.2">
      <c r="A282" s="16"/>
      <c r="B282" s="98"/>
      <c r="C282" s="116" t="s">
        <v>138</v>
      </c>
      <c r="D282" s="17" t="s">
        <v>18</v>
      </c>
      <c r="E282" s="13">
        <v>10</v>
      </c>
      <c r="F282" s="13"/>
      <c r="G282" s="7">
        <f>E282*F282</f>
        <v>0</v>
      </c>
      <c r="H282" s="13"/>
      <c r="I282" s="7">
        <f>E282*H282</f>
        <v>0</v>
      </c>
    </row>
    <row r="283" spans="1:9" ht="24" x14ac:dyDescent="0.2">
      <c r="A283" s="4"/>
      <c r="B283" s="95" t="s">
        <v>102</v>
      </c>
      <c r="C283" s="95" t="s">
        <v>441</v>
      </c>
      <c r="D283" s="5"/>
      <c r="E283" s="29"/>
      <c r="F283" s="5"/>
      <c r="G283" s="7"/>
      <c r="H283" s="7"/>
      <c r="I283" s="7"/>
    </row>
    <row r="284" spans="1:9" x14ac:dyDescent="0.2">
      <c r="A284" s="4"/>
      <c r="B284" s="95" t="s">
        <v>103</v>
      </c>
      <c r="C284" s="95" t="s">
        <v>104</v>
      </c>
      <c r="D284" s="5"/>
      <c r="E284" s="29"/>
      <c r="F284" s="5"/>
      <c r="G284" s="7"/>
      <c r="H284" s="7"/>
      <c r="I284" s="7"/>
    </row>
    <row r="285" spans="1:9" x14ac:dyDescent="0.2">
      <c r="A285" s="4"/>
      <c r="B285" s="95" t="s">
        <v>105</v>
      </c>
      <c r="C285" s="95" t="s">
        <v>106</v>
      </c>
      <c r="D285" s="5"/>
      <c r="E285" s="29"/>
      <c r="F285" s="5"/>
      <c r="G285" s="7"/>
      <c r="H285" s="7"/>
      <c r="I285" s="7"/>
    </row>
    <row r="286" spans="1:9" x14ac:dyDescent="0.2">
      <c r="A286" s="4"/>
      <c r="B286" s="95" t="s">
        <v>107</v>
      </c>
      <c r="C286" s="95" t="s">
        <v>108</v>
      </c>
      <c r="D286" s="5"/>
      <c r="E286" s="29"/>
      <c r="F286" s="5"/>
      <c r="G286" s="7"/>
      <c r="H286" s="7"/>
      <c r="I286" s="7"/>
    </row>
    <row r="287" spans="1:9" x14ac:dyDescent="0.2">
      <c r="A287" s="4"/>
      <c r="B287" s="95" t="s">
        <v>109</v>
      </c>
      <c r="C287" s="95" t="s">
        <v>110</v>
      </c>
      <c r="D287" s="5"/>
      <c r="E287" s="29"/>
      <c r="F287" s="5"/>
      <c r="G287" s="7"/>
      <c r="H287" s="7"/>
      <c r="I287" s="7"/>
    </row>
    <row r="288" spans="1:9" ht="24" x14ac:dyDescent="0.2">
      <c r="A288" s="4"/>
      <c r="B288" s="95" t="s">
        <v>111</v>
      </c>
      <c r="C288" s="95" t="s">
        <v>112</v>
      </c>
      <c r="D288" s="5"/>
      <c r="E288" s="29"/>
      <c r="F288" s="5"/>
      <c r="G288" s="7"/>
      <c r="H288" s="7"/>
      <c r="I288" s="7"/>
    </row>
    <row r="289" spans="1:9" x14ac:dyDescent="0.2">
      <c r="A289" s="4"/>
      <c r="B289" s="95" t="s">
        <v>113</v>
      </c>
      <c r="C289" s="95" t="s">
        <v>114</v>
      </c>
      <c r="D289" s="5"/>
      <c r="E289" s="29"/>
      <c r="F289" s="5"/>
      <c r="G289" s="7"/>
      <c r="H289" s="7"/>
      <c r="I289" s="7"/>
    </row>
    <row r="290" spans="1:9" ht="24" x14ac:dyDescent="0.2">
      <c r="A290" s="4"/>
      <c r="B290" s="95" t="s">
        <v>115</v>
      </c>
      <c r="C290" s="95" t="s">
        <v>116</v>
      </c>
      <c r="D290" s="5"/>
      <c r="E290" s="29"/>
      <c r="F290" s="5"/>
      <c r="G290" s="7"/>
      <c r="H290" s="7"/>
      <c r="I290" s="7"/>
    </row>
    <row r="291" spans="1:9" x14ac:dyDescent="0.2">
      <c r="A291" s="4"/>
      <c r="B291" s="95" t="s">
        <v>117</v>
      </c>
      <c r="C291" s="95" t="s">
        <v>118</v>
      </c>
      <c r="D291" s="5"/>
      <c r="E291" s="29"/>
      <c r="F291" s="5"/>
      <c r="G291" s="7"/>
      <c r="H291" s="7"/>
      <c r="I291" s="7"/>
    </row>
    <row r="292" spans="1:9" ht="24" x14ac:dyDescent="0.2">
      <c r="A292" s="4"/>
      <c r="B292" s="95" t="s">
        <v>119</v>
      </c>
      <c r="C292" s="95" t="s">
        <v>120</v>
      </c>
      <c r="D292" s="5"/>
      <c r="E292" s="29"/>
      <c r="F292" s="5"/>
      <c r="G292" s="7"/>
      <c r="H292" s="7"/>
      <c r="I292" s="7"/>
    </row>
    <row r="293" spans="1:9" x14ac:dyDescent="0.2">
      <c r="A293" s="4"/>
      <c r="B293" s="95" t="s">
        <v>121</v>
      </c>
      <c r="C293" s="95" t="s">
        <v>122</v>
      </c>
      <c r="D293" s="5"/>
      <c r="E293" s="29"/>
      <c r="F293" s="5"/>
      <c r="G293" s="7"/>
      <c r="H293" s="7"/>
      <c r="I293" s="7"/>
    </row>
    <row r="294" spans="1:9" x14ac:dyDescent="0.2">
      <c r="A294" s="4"/>
      <c r="B294" s="95" t="s">
        <v>123</v>
      </c>
      <c r="C294" s="95" t="s">
        <v>124</v>
      </c>
      <c r="D294" s="5"/>
      <c r="E294" s="29"/>
      <c r="F294" s="5"/>
      <c r="G294" s="7"/>
      <c r="H294" s="7"/>
      <c r="I294" s="7"/>
    </row>
    <row r="295" spans="1:9" x14ac:dyDescent="0.2">
      <c r="A295" s="4"/>
      <c r="B295" s="95" t="s">
        <v>125</v>
      </c>
      <c r="C295" s="95" t="s">
        <v>126</v>
      </c>
      <c r="D295" s="5"/>
      <c r="E295" s="29"/>
      <c r="F295" s="5"/>
      <c r="G295" s="7"/>
      <c r="H295" s="7"/>
      <c r="I295" s="7"/>
    </row>
    <row r="296" spans="1:9" ht="24" x14ac:dyDescent="0.2">
      <c r="A296" s="4"/>
      <c r="B296" s="95" t="s">
        <v>127</v>
      </c>
      <c r="C296" s="95" t="s">
        <v>128</v>
      </c>
      <c r="D296" s="5"/>
      <c r="E296" s="29"/>
      <c r="F296" s="5"/>
      <c r="G296" s="7"/>
      <c r="H296" s="7"/>
      <c r="I296" s="7"/>
    </row>
    <row r="297" spans="1:9" ht="24" x14ac:dyDescent="0.2">
      <c r="A297" s="4"/>
      <c r="B297" s="95" t="s">
        <v>129</v>
      </c>
      <c r="C297" s="95" t="s">
        <v>130</v>
      </c>
      <c r="D297" s="5"/>
      <c r="E297" s="29"/>
      <c r="F297" s="5"/>
      <c r="G297" s="7"/>
      <c r="H297" s="7"/>
      <c r="I297" s="7"/>
    </row>
    <row r="298" spans="1:9" x14ac:dyDescent="0.2">
      <c r="A298" s="4"/>
      <c r="B298" s="95" t="s">
        <v>131</v>
      </c>
      <c r="C298" s="95" t="s">
        <v>132</v>
      </c>
      <c r="D298" s="5"/>
      <c r="E298" s="29"/>
      <c r="F298" s="5"/>
      <c r="G298" s="7"/>
      <c r="H298" s="7"/>
      <c r="I298" s="7"/>
    </row>
    <row r="299" spans="1:9" x14ac:dyDescent="0.2">
      <c r="A299" s="4"/>
      <c r="B299" s="95" t="s">
        <v>133</v>
      </c>
      <c r="C299" s="95" t="s">
        <v>134</v>
      </c>
      <c r="D299" s="5"/>
      <c r="E299" s="29"/>
      <c r="F299" s="5"/>
      <c r="G299" s="7"/>
      <c r="H299" s="7"/>
      <c r="I299" s="7"/>
    </row>
    <row r="300" spans="1:9" ht="36" x14ac:dyDescent="0.2">
      <c r="A300" s="4"/>
      <c r="B300" s="95" t="s">
        <v>135</v>
      </c>
      <c r="C300" s="95" t="s">
        <v>136</v>
      </c>
      <c r="D300" s="5"/>
      <c r="E300" s="29"/>
      <c r="F300" s="5"/>
      <c r="G300" s="7"/>
      <c r="H300" s="7"/>
      <c r="I300" s="7"/>
    </row>
    <row r="301" spans="1:9" x14ac:dyDescent="0.2">
      <c r="A301" s="4"/>
      <c r="B301" s="95" t="s">
        <v>137</v>
      </c>
      <c r="C301" s="95" t="s">
        <v>295</v>
      </c>
      <c r="D301" s="5"/>
      <c r="E301" s="29"/>
      <c r="F301" s="5"/>
      <c r="G301" s="7"/>
      <c r="H301" s="7"/>
      <c r="I301" s="7"/>
    </row>
    <row r="302" spans="1:9" x14ac:dyDescent="0.2">
      <c r="A302" s="4"/>
      <c r="B302" s="14"/>
      <c r="C302" s="40"/>
      <c r="D302" s="5"/>
      <c r="E302" s="29"/>
      <c r="F302" s="5"/>
      <c r="G302" s="7"/>
      <c r="H302" s="7"/>
      <c r="I302" s="7"/>
    </row>
    <row r="303" spans="1:9" x14ac:dyDescent="0.2">
      <c r="A303" s="4"/>
      <c r="B303" s="97"/>
      <c r="C303" s="116" t="s">
        <v>296</v>
      </c>
      <c r="D303" s="5" t="s">
        <v>18</v>
      </c>
      <c r="E303" s="29">
        <v>10</v>
      </c>
      <c r="F303" s="5"/>
      <c r="G303" s="7">
        <f>E303*F303</f>
        <v>0</v>
      </c>
      <c r="H303" s="7"/>
      <c r="I303" s="7">
        <f>E303*H303</f>
        <v>0</v>
      </c>
    </row>
    <row r="304" spans="1:9" x14ac:dyDescent="0.2">
      <c r="A304" s="4"/>
      <c r="B304" s="95" t="s">
        <v>139</v>
      </c>
      <c r="C304" s="95" t="s">
        <v>140</v>
      </c>
      <c r="D304" s="5"/>
      <c r="E304" s="29"/>
      <c r="F304" s="5"/>
      <c r="G304" s="7"/>
      <c r="H304" s="7"/>
      <c r="I304" s="7"/>
    </row>
    <row r="305" spans="1:9" x14ac:dyDescent="0.2">
      <c r="A305" s="4"/>
      <c r="B305" s="95" t="s">
        <v>141</v>
      </c>
      <c r="C305" s="95" t="s">
        <v>142</v>
      </c>
      <c r="D305" s="5"/>
      <c r="E305" s="29"/>
      <c r="F305" s="5"/>
      <c r="G305" s="7"/>
      <c r="H305" s="7"/>
      <c r="I305" s="7"/>
    </row>
    <row r="306" spans="1:9" x14ac:dyDescent="0.2">
      <c r="A306" s="4"/>
      <c r="B306" s="95" t="s">
        <v>143</v>
      </c>
      <c r="C306" s="95" t="s">
        <v>144</v>
      </c>
      <c r="D306" s="5"/>
      <c r="E306" s="29"/>
      <c r="F306" s="5"/>
      <c r="G306" s="7"/>
      <c r="H306" s="7"/>
      <c r="I306" s="7"/>
    </row>
    <row r="307" spans="1:9" x14ac:dyDescent="0.2">
      <c r="A307" s="4"/>
      <c r="B307" s="95" t="s">
        <v>145</v>
      </c>
      <c r="C307" s="95" t="s">
        <v>146</v>
      </c>
      <c r="D307" s="5"/>
      <c r="E307" s="29"/>
      <c r="F307" s="5"/>
      <c r="G307" s="7"/>
      <c r="H307" s="7"/>
      <c r="I307" s="7"/>
    </row>
    <row r="308" spans="1:9" x14ac:dyDescent="0.2">
      <c r="A308" s="4"/>
      <c r="B308" s="95" t="s">
        <v>147</v>
      </c>
      <c r="C308" s="95" t="s">
        <v>148</v>
      </c>
      <c r="D308" s="5"/>
      <c r="E308" s="29"/>
      <c r="F308" s="5"/>
      <c r="G308" s="7"/>
      <c r="H308" s="7"/>
      <c r="I308" s="7"/>
    </row>
    <row r="309" spans="1:9" ht="24" x14ac:dyDescent="0.2">
      <c r="A309" s="4"/>
      <c r="B309" s="95" t="s">
        <v>115</v>
      </c>
      <c r="C309" s="95" t="s">
        <v>149</v>
      </c>
      <c r="D309" s="5"/>
      <c r="E309" s="29"/>
      <c r="F309" s="5"/>
      <c r="G309" s="7"/>
      <c r="H309" s="7"/>
      <c r="I309" s="7"/>
    </row>
    <row r="310" spans="1:9" x14ac:dyDescent="0.2">
      <c r="A310" s="4"/>
      <c r="B310" s="95" t="s">
        <v>150</v>
      </c>
      <c r="C310" s="95" t="s">
        <v>151</v>
      </c>
      <c r="D310" s="5"/>
      <c r="E310" s="29"/>
      <c r="F310" s="5"/>
      <c r="G310" s="7"/>
      <c r="H310" s="7"/>
      <c r="I310" s="7"/>
    </row>
    <row r="311" spans="1:9" x14ac:dyDescent="0.2">
      <c r="A311" s="4"/>
      <c r="B311" s="95" t="s">
        <v>133</v>
      </c>
      <c r="C311" s="95" t="s">
        <v>134</v>
      </c>
      <c r="D311" s="5"/>
      <c r="E311" s="29"/>
      <c r="F311" s="5"/>
      <c r="G311" s="7"/>
      <c r="H311" s="7"/>
      <c r="I311" s="7"/>
    </row>
    <row r="312" spans="1:9" ht="36" x14ac:dyDescent="0.2">
      <c r="A312" s="4"/>
      <c r="B312" s="95" t="s">
        <v>135</v>
      </c>
      <c r="C312" s="95" t="s">
        <v>136</v>
      </c>
      <c r="D312" s="5"/>
      <c r="E312" s="29"/>
      <c r="F312" s="5"/>
      <c r="G312" s="7"/>
      <c r="H312" s="7"/>
      <c r="I312" s="7"/>
    </row>
    <row r="313" spans="1:9" x14ac:dyDescent="0.2">
      <c r="A313" s="4"/>
      <c r="B313" s="95" t="s">
        <v>152</v>
      </c>
      <c r="C313" s="95" t="s">
        <v>297</v>
      </c>
      <c r="D313" s="5"/>
      <c r="E313" s="29"/>
      <c r="F313" s="5"/>
      <c r="G313" s="7"/>
      <c r="H313" s="7"/>
      <c r="I313" s="7"/>
    </row>
    <row r="314" spans="1:9" x14ac:dyDescent="0.2">
      <c r="A314" s="4"/>
      <c r="B314" s="14"/>
      <c r="C314" s="40"/>
      <c r="D314" s="5"/>
      <c r="E314" s="29"/>
      <c r="F314" s="5"/>
      <c r="G314" s="7"/>
      <c r="H314" s="7"/>
      <c r="I314" s="7"/>
    </row>
    <row r="315" spans="1:9" x14ac:dyDescent="0.2">
      <c r="A315" s="4"/>
      <c r="B315" s="97"/>
      <c r="C315" s="116" t="s">
        <v>153</v>
      </c>
      <c r="D315" s="5" t="s">
        <v>18</v>
      </c>
      <c r="E315" s="29">
        <v>3</v>
      </c>
      <c r="F315" s="5"/>
      <c r="G315" s="7">
        <f>E315*F315</f>
        <v>0</v>
      </c>
      <c r="H315" s="13"/>
      <c r="I315" s="7">
        <f>E315*H315</f>
        <v>0</v>
      </c>
    </row>
    <row r="316" spans="1:9" x14ac:dyDescent="0.2">
      <c r="A316" s="4"/>
      <c r="B316" s="95" t="s">
        <v>154</v>
      </c>
      <c r="C316" s="95" t="s">
        <v>155</v>
      </c>
      <c r="D316" s="5"/>
      <c r="E316" s="29"/>
      <c r="F316" s="5"/>
      <c r="G316" s="7"/>
      <c r="H316" s="7"/>
      <c r="I316" s="7"/>
    </row>
    <row r="317" spans="1:9" ht="24" x14ac:dyDescent="0.2">
      <c r="A317" s="4"/>
      <c r="B317" s="95" t="s">
        <v>102</v>
      </c>
      <c r="C317" s="95" t="s">
        <v>300</v>
      </c>
      <c r="D317" s="5"/>
      <c r="E317" s="29"/>
      <c r="F317" s="5"/>
      <c r="G317" s="7"/>
      <c r="H317" s="7"/>
      <c r="I317" s="7"/>
    </row>
    <row r="318" spans="1:9" x14ac:dyDescent="0.2">
      <c r="A318" s="4"/>
      <c r="B318" s="95" t="s">
        <v>103</v>
      </c>
      <c r="C318" s="95" t="s">
        <v>304</v>
      </c>
      <c r="D318" s="5"/>
      <c r="E318" s="29"/>
      <c r="F318" s="5"/>
      <c r="G318" s="7"/>
      <c r="H318" s="7"/>
      <c r="I318" s="7"/>
    </row>
    <row r="319" spans="1:9" x14ac:dyDescent="0.2">
      <c r="A319" s="4"/>
      <c r="B319" s="95" t="s">
        <v>105</v>
      </c>
      <c r="C319" s="95" t="s">
        <v>156</v>
      </c>
      <c r="D319" s="5"/>
      <c r="E319" s="29"/>
      <c r="F319" s="5"/>
      <c r="G319" s="7"/>
      <c r="H319" s="7"/>
      <c r="I319" s="7"/>
    </row>
    <row r="320" spans="1:9" x14ac:dyDescent="0.2">
      <c r="A320" s="4"/>
      <c r="B320" s="95" t="s">
        <v>107</v>
      </c>
      <c r="C320" s="95" t="s">
        <v>122</v>
      </c>
      <c r="D320" s="5"/>
      <c r="E320" s="29"/>
      <c r="F320" s="5"/>
      <c r="G320" s="7"/>
      <c r="H320" s="7"/>
      <c r="I320" s="7"/>
    </row>
    <row r="321" spans="1:9" x14ac:dyDescent="0.2">
      <c r="A321" s="4"/>
      <c r="B321" s="95" t="s">
        <v>109</v>
      </c>
      <c r="C321" s="95" t="s">
        <v>110</v>
      </c>
      <c r="D321" s="5"/>
      <c r="E321" s="29"/>
      <c r="F321" s="5"/>
      <c r="G321" s="7"/>
      <c r="H321" s="7"/>
      <c r="I321" s="7"/>
    </row>
    <row r="322" spans="1:9" ht="24" x14ac:dyDescent="0.2">
      <c r="A322" s="4"/>
      <c r="B322" s="95" t="s">
        <v>111</v>
      </c>
      <c r="C322" s="95" t="s">
        <v>112</v>
      </c>
      <c r="D322" s="5"/>
      <c r="E322" s="29"/>
      <c r="F322" s="5"/>
      <c r="G322" s="7"/>
      <c r="H322" s="7"/>
      <c r="I322" s="7"/>
    </row>
    <row r="323" spans="1:9" x14ac:dyDescent="0.2">
      <c r="A323" s="4"/>
      <c r="B323" s="95" t="s">
        <v>113</v>
      </c>
      <c r="C323" s="95" t="s">
        <v>114</v>
      </c>
      <c r="D323" s="5"/>
      <c r="E323" s="29"/>
      <c r="F323" s="5"/>
      <c r="G323" s="7"/>
      <c r="H323" s="7"/>
      <c r="I323" s="7"/>
    </row>
    <row r="324" spans="1:9" x14ac:dyDescent="0.2">
      <c r="A324" s="4"/>
      <c r="B324" s="95" t="s">
        <v>311</v>
      </c>
      <c r="C324" s="95">
        <v>1</v>
      </c>
      <c r="D324" s="5"/>
      <c r="E324" s="29"/>
      <c r="F324" s="5"/>
      <c r="G324" s="7"/>
      <c r="H324" s="7"/>
      <c r="I324" s="7"/>
    </row>
    <row r="325" spans="1:9" x14ac:dyDescent="0.2">
      <c r="A325" s="4"/>
      <c r="B325" s="95" t="s">
        <v>307</v>
      </c>
      <c r="C325" s="95" t="s">
        <v>308</v>
      </c>
      <c r="D325" s="5"/>
      <c r="E325" s="29"/>
      <c r="F325" s="5"/>
      <c r="G325" s="7"/>
      <c r="H325" s="7"/>
      <c r="I325" s="7"/>
    </row>
    <row r="326" spans="1:9" x14ac:dyDescent="0.2">
      <c r="A326" s="4"/>
      <c r="B326" s="95" t="s">
        <v>310</v>
      </c>
      <c r="C326" s="95" t="s">
        <v>309</v>
      </c>
      <c r="D326" s="5"/>
      <c r="E326" s="29"/>
      <c r="F326" s="5"/>
      <c r="G326" s="7"/>
      <c r="H326" s="7"/>
      <c r="I326" s="7"/>
    </row>
    <row r="327" spans="1:9" x14ac:dyDescent="0.2">
      <c r="A327" s="4"/>
      <c r="B327" s="95" t="s">
        <v>312</v>
      </c>
      <c r="C327" s="95" t="s">
        <v>151</v>
      </c>
      <c r="D327" s="5"/>
      <c r="E327" s="29"/>
      <c r="F327" s="5"/>
      <c r="G327" s="7"/>
      <c r="H327" s="7"/>
      <c r="I327" s="7"/>
    </row>
    <row r="328" spans="1:9" x14ac:dyDescent="0.2">
      <c r="A328" s="4"/>
      <c r="B328" s="95" t="s">
        <v>305</v>
      </c>
      <c r="C328" s="95" t="s">
        <v>306</v>
      </c>
      <c r="D328" s="5"/>
      <c r="E328" s="29"/>
      <c r="F328" s="5"/>
      <c r="G328" s="7"/>
      <c r="H328" s="7"/>
      <c r="I328" s="7"/>
    </row>
    <row r="329" spans="1:9" x14ac:dyDescent="0.2">
      <c r="A329" s="4"/>
      <c r="B329" s="95" t="s">
        <v>303</v>
      </c>
      <c r="C329" s="95" t="s">
        <v>151</v>
      </c>
      <c r="D329" s="5"/>
      <c r="E329" s="29"/>
      <c r="F329" s="5"/>
      <c r="G329" s="7"/>
      <c r="H329" s="7"/>
      <c r="I329" s="7"/>
    </row>
    <row r="330" spans="1:9" x14ac:dyDescent="0.2">
      <c r="A330" s="4"/>
      <c r="B330" s="95" t="s">
        <v>302</v>
      </c>
      <c r="C330" s="95" t="s">
        <v>151</v>
      </c>
      <c r="D330" s="5"/>
      <c r="E330" s="29"/>
      <c r="F330" s="5"/>
      <c r="G330" s="7"/>
      <c r="H330" s="7"/>
      <c r="I330" s="7"/>
    </row>
    <row r="331" spans="1:9" ht="24" x14ac:dyDescent="0.2">
      <c r="A331" s="4"/>
      <c r="B331" s="95" t="s">
        <v>119</v>
      </c>
      <c r="C331" s="95" t="s">
        <v>120</v>
      </c>
      <c r="D331" s="5"/>
      <c r="E331" s="29"/>
      <c r="F331" s="5"/>
      <c r="G331" s="7"/>
      <c r="H331" s="7"/>
      <c r="I331" s="7"/>
    </row>
    <row r="332" spans="1:9" x14ac:dyDescent="0.2">
      <c r="A332" s="4"/>
      <c r="B332" s="95" t="s">
        <v>157</v>
      </c>
      <c r="C332" s="95" t="s">
        <v>151</v>
      </c>
      <c r="D332" s="5"/>
      <c r="E332" s="29"/>
      <c r="F332" s="5"/>
      <c r="G332" s="7"/>
      <c r="H332" s="7"/>
      <c r="I332" s="7"/>
    </row>
    <row r="333" spans="1:9" x14ac:dyDescent="0.2">
      <c r="A333" s="4"/>
      <c r="B333" s="95" t="s">
        <v>301</v>
      </c>
      <c r="C333" s="95" t="s">
        <v>151</v>
      </c>
      <c r="D333" s="5"/>
      <c r="E333" s="29"/>
      <c r="F333" s="5"/>
      <c r="G333" s="7"/>
      <c r="H333" s="7"/>
      <c r="I333" s="7"/>
    </row>
    <row r="334" spans="1:9" x14ac:dyDescent="0.2">
      <c r="A334" s="4"/>
      <c r="B334" s="95" t="s">
        <v>158</v>
      </c>
      <c r="C334" s="95" t="s">
        <v>159</v>
      </c>
      <c r="D334" s="5"/>
      <c r="E334" s="29"/>
      <c r="F334" s="5"/>
      <c r="G334" s="7"/>
      <c r="H334" s="7"/>
      <c r="I334" s="7"/>
    </row>
    <row r="335" spans="1:9" x14ac:dyDescent="0.2">
      <c r="A335" s="4"/>
      <c r="B335" s="95" t="s">
        <v>133</v>
      </c>
      <c r="C335" s="95" t="s">
        <v>134</v>
      </c>
      <c r="D335" s="5"/>
      <c r="E335" s="29"/>
      <c r="F335" s="5"/>
      <c r="G335" s="7"/>
      <c r="H335" s="7"/>
      <c r="I335" s="7"/>
    </row>
    <row r="336" spans="1:9" x14ac:dyDescent="0.2">
      <c r="A336" s="4"/>
      <c r="B336" s="95" t="s">
        <v>137</v>
      </c>
      <c r="C336" s="95" t="s">
        <v>298</v>
      </c>
      <c r="D336" s="5"/>
      <c r="E336" s="29"/>
      <c r="F336" s="5"/>
      <c r="G336" s="7"/>
      <c r="H336" s="7"/>
      <c r="I336" s="7"/>
    </row>
    <row r="337" spans="1:9" x14ac:dyDescent="0.2">
      <c r="A337" s="16"/>
      <c r="B337" s="99"/>
      <c r="C337" s="99"/>
      <c r="D337" s="17"/>
      <c r="E337" s="13"/>
      <c r="F337" s="13"/>
      <c r="G337" s="13"/>
      <c r="H337" s="13"/>
      <c r="I337" s="13"/>
    </row>
    <row r="338" spans="1:9" x14ac:dyDescent="0.2">
      <c r="A338" s="4"/>
      <c r="B338" s="97"/>
      <c r="C338" s="116" t="s">
        <v>438</v>
      </c>
      <c r="D338" s="5" t="s">
        <v>18</v>
      </c>
      <c r="E338" s="29">
        <v>3</v>
      </c>
      <c r="F338" s="5"/>
      <c r="G338" s="7">
        <f>E338*F338</f>
        <v>0</v>
      </c>
      <c r="H338" s="7"/>
      <c r="I338" s="7">
        <f>E338*H338</f>
        <v>0</v>
      </c>
    </row>
    <row r="339" spans="1:9" x14ac:dyDescent="0.2">
      <c r="A339" s="4"/>
      <c r="B339" s="14" t="s">
        <v>311</v>
      </c>
      <c r="C339" s="14" t="s">
        <v>317</v>
      </c>
      <c r="D339" s="5"/>
      <c r="E339" s="29"/>
      <c r="F339" s="5"/>
      <c r="G339" s="7"/>
      <c r="H339" s="7"/>
      <c r="I339" s="7"/>
    </row>
    <row r="340" spans="1:9" x14ac:dyDescent="0.2">
      <c r="A340" s="4"/>
      <c r="B340" s="14" t="s">
        <v>313</v>
      </c>
      <c r="C340" s="14" t="s">
        <v>151</v>
      </c>
      <c r="D340" s="5"/>
      <c r="E340" s="29"/>
      <c r="F340" s="5"/>
      <c r="G340" s="7"/>
      <c r="H340" s="7"/>
      <c r="I340" s="7"/>
    </row>
    <row r="341" spans="1:9" x14ac:dyDescent="0.2">
      <c r="A341" s="4"/>
      <c r="B341" s="14" t="s">
        <v>113</v>
      </c>
      <c r="C341" s="14" t="s">
        <v>114</v>
      </c>
      <c r="D341" s="5"/>
      <c r="E341" s="29"/>
      <c r="F341" s="5"/>
      <c r="G341" s="7"/>
      <c r="H341" s="7"/>
      <c r="I341" s="7"/>
    </row>
    <row r="342" spans="1:9" x14ac:dyDescent="0.2">
      <c r="A342" s="4"/>
      <c r="B342" s="14" t="s">
        <v>314</v>
      </c>
      <c r="C342" s="14">
        <v>1</v>
      </c>
      <c r="D342" s="5"/>
      <c r="E342" s="29"/>
      <c r="F342" s="5"/>
      <c r="G342" s="7"/>
      <c r="H342" s="7"/>
      <c r="I342" s="7"/>
    </row>
    <row r="343" spans="1:9" x14ac:dyDescent="0.2">
      <c r="A343" s="4"/>
      <c r="B343" s="14" t="s">
        <v>307</v>
      </c>
      <c r="C343" s="14" t="s">
        <v>308</v>
      </c>
      <c r="D343" s="5"/>
      <c r="E343" s="29"/>
      <c r="F343" s="5"/>
      <c r="G343" s="7"/>
      <c r="H343" s="7"/>
      <c r="I343" s="7"/>
    </row>
    <row r="344" spans="1:9" x14ac:dyDescent="0.2">
      <c r="A344" s="4"/>
      <c r="B344" s="14" t="s">
        <v>310</v>
      </c>
      <c r="C344" s="14" t="s">
        <v>309</v>
      </c>
      <c r="D344" s="43"/>
      <c r="E344" s="43"/>
      <c r="F344" s="43"/>
      <c r="G344" s="43"/>
      <c r="H344" s="7"/>
      <c r="I344" s="7"/>
    </row>
    <row r="345" spans="1:9" x14ac:dyDescent="0.2">
      <c r="A345" s="4"/>
      <c r="B345" s="14" t="s">
        <v>315</v>
      </c>
      <c r="C345" s="14" t="s">
        <v>316</v>
      </c>
      <c r="D345" s="43"/>
      <c r="E345" s="43"/>
      <c r="F345" s="43"/>
      <c r="G345" s="43"/>
      <c r="H345" s="7"/>
      <c r="I345" s="7"/>
    </row>
    <row r="346" spans="1:9" x14ac:dyDescent="0.2">
      <c r="A346" s="4"/>
      <c r="B346" s="100"/>
      <c r="C346" s="116" t="s">
        <v>439</v>
      </c>
      <c r="D346" s="5" t="s">
        <v>18</v>
      </c>
      <c r="E346" s="29">
        <v>3</v>
      </c>
      <c r="F346" s="5"/>
      <c r="G346" s="7">
        <f>E346*F346</f>
        <v>0</v>
      </c>
      <c r="H346" s="26"/>
      <c r="I346" s="7">
        <f>E346*H346</f>
        <v>0</v>
      </c>
    </row>
    <row r="347" spans="1:9" x14ac:dyDescent="0.2">
      <c r="A347" s="4"/>
      <c r="B347" s="14" t="s">
        <v>318</v>
      </c>
      <c r="C347" s="14" t="s">
        <v>151</v>
      </c>
      <c r="D347" s="5"/>
      <c r="E347" s="29"/>
      <c r="F347" s="5"/>
      <c r="G347" s="7"/>
      <c r="H347" s="26"/>
      <c r="I347" s="7"/>
    </row>
    <row r="348" spans="1:9" x14ac:dyDescent="0.2">
      <c r="A348" s="4"/>
      <c r="B348" s="14" t="s">
        <v>315</v>
      </c>
      <c r="C348" s="14" t="s">
        <v>319</v>
      </c>
      <c r="D348" s="5"/>
      <c r="E348" s="29"/>
      <c r="F348" s="5"/>
      <c r="G348" s="7"/>
      <c r="H348" s="26"/>
      <c r="I348" s="7"/>
    </row>
    <row r="349" spans="1:9" x14ac:dyDescent="0.2">
      <c r="A349" s="4"/>
      <c r="B349" s="14" t="s">
        <v>321</v>
      </c>
      <c r="C349" s="14" t="s">
        <v>309</v>
      </c>
      <c r="D349" s="5"/>
      <c r="E349" s="29"/>
      <c r="F349" s="5"/>
      <c r="G349" s="7"/>
      <c r="H349" s="26"/>
      <c r="I349" s="7"/>
    </row>
    <row r="350" spans="1:9" x14ac:dyDescent="0.2">
      <c r="A350" s="4"/>
      <c r="B350" s="14" t="s">
        <v>320</v>
      </c>
      <c r="C350" s="14" t="s">
        <v>151</v>
      </c>
      <c r="D350" s="5"/>
      <c r="E350" s="29"/>
      <c r="F350" s="5"/>
      <c r="G350" s="7"/>
      <c r="H350" s="26"/>
      <c r="I350" s="7"/>
    </row>
    <row r="351" spans="1:9" x14ac:dyDescent="0.2">
      <c r="A351" s="4"/>
      <c r="B351" s="14" t="s">
        <v>322</v>
      </c>
      <c r="C351" s="14" t="s">
        <v>151</v>
      </c>
      <c r="D351" s="5"/>
      <c r="E351" s="29"/>
      <c r="F351" s="5"/>
      <c r="G351" s="7"/>
      <c r="H351" s="26"/>
      <c r="I351" s="7"/>
    </row>
    <row r="352" spans="1:9" x14ac:dyDescent="0.2">
      <c r="A352" s="4"/>
      <c r="B352" s="14" t="s">
        <v>324</v>
      </c>
      <c r="C352" s="14" t="s">
        <v>151</v>
      </c>
      <c r="D352" s="5"/>
      <c r="E352" s="29"/>
      <c r="F352" s="5"/>
      <c r="G352" s="7"/>
      <c r="H352" s="26"/>
      <c r="I352" s="7"/>
    </row>
    <row r="353" spans="1:9" x14ac:dyDescent="0.2">
      <c r="A353" s="4"/>
      <c r="B353" s="14" t="s">
        <v>323</v>
      </c>
      <c r="C353" s="14" t="s">
        <v>151</v>
      </c>
      <c r="D353" s="5"/>
      <c r="E353" s="29"/>
      <c r="F353" s="5"/>
      <c r="G353" s="7"/>
      <c r="H353" s="26"/>
      <c r="I353" s="7"/>
    </row>
    <row r="354" spans="1:9" x14ac:dyDescent="0.2">
      <c r="A354" s="4"/>
      <c r="B354" s="97"/>
      <c r="C354" s="116" t="s">
        <v>160</v>
      </c>
      <c r="D354" s="5" t="s">
        <v>18</v>
      </c>
      <c r="E354" s="29">
        <v>13</v>
      </c>
      <c r="F354" s="5"/>
      <c r="G354" s="7">
        <f>E354*F354</f>
        <v>0</v>
      </c>
      <c r="H354" s="33"/>
      <c r="I354" s="7">
        <f>E354*H354</f>
        <v>0</v>
      </c>
    </row>
    <row r="355" spans="1:9" ht="24" x14ac:dyDescent="0.2">
      <c r="A355" s="4"/>
      <c r="B355" s="14" t="s">
        <v>440</v>
      </c>
      <c r="C355" s="14" t="s">
        <v>299</v>
      </c>
      <c r="D355" s="32"/>
      <c r="E355" s="35"/>
      <c r="F355" s="32"/>
      <c r="G355" s="7"/>
      <c r="H355" s="33"/>
      <c r="I355" s="7"/>
    </row>
    <row r="356" spans="1:9" x14ac:dyDescent="0.2">
      <c r="A356" s="19"/>
      <c r="B356" s="85"/>
      <c r="C356" s="14"/>
      <c r="D356" s="20"/>
      <c r="E356" s="21"/>
      <c r="F356" s="21"/>
      <c r="G356" s="21"/>
      <c r="H356" s="33"/>
      <c r="I356" s="7"/>
    </row>
    <row r="357" spans="1:9" x14ac:dyDescent="0.2">
      <c r="A357" s="16">
        <v>1</v>
      </c>
      <c r="B357" s="101"/>
      <c r="C357" s="65" t="s">
        <v>61</v>
      </c>
      <c r="D357" s="43"/>
      <c r="E357" s="43"/>
      <c r="F357" s="43"/>
      <c r="G357" s="43"/>
      <c r="H357" s="33"/>
      <c r="I357" s="7"/>
    </row>
    <row r="358" spans="1:9" x14ac:dyDescent="0.2">
      <c r="A358" s="16">
        <v>2</v>
      </c>
      <c r="B358" s="101"/>
      <c r="C358" s="122"/>
      <c r="D358" s="43"/>
      <c r="E358" s="43"/>
      <c r="F358" s="43"/>
      <c r="G358" s="43"/>
      <c r="H358" s="21"/>
      <c r="I358" s="21"/>
    </row>
    <row r="359" spans="1:9" x14ac:dyDescent="0.2">
      <c r="A359" s="16">
        <v>3</v>
      </c>
      <c r="B359" s="98"/>
      <c r="C359" s="23" t="s">
        <v>80</v>
      </c>
      <c r="D359" s="17" t="s">
        <v>25</v>
      </c>
      <c r="E359" s="13">
        <v>320</v>
      </c>
      <c r="F359" s="13"/>
      <c r="G359" s="13">
        <f>F359*E359</f>
        <v>0</v>
      </c>
      <c r="H359" s="13"/>
      <c r="I359" s="13">
        <f>E359*H359</f>
        <v>0</v>
      </c>
    </row>
    <row r="360" spans="1:9" x14ac:dyDescent="0.2">
      <c r="A360" s="16">
        <v>4</v>
      </c>
      <c r="B360" s="98"/>
      <c r="C360" s="23" t="s">
        <v>62</v>
      </c>
      <c r="D360" s="17" t="s">
        <v>18</v>
      </c>
      <c r="E360" s="13">
        <v>5</v>
      </c>
      <c r="F360" s="13"/>
      <c r="G360" s="13">
        <f>F360*E360</f>
        <v>0</v>
      </c>
      <c r="H360" s="13"/>
      <c r="I360" s="13">
        <f>E360*H360</f>
        <v>0</v>
      </c>
    </row>
    <row r="361" spans="1:9" x14ac:dyDescent="0.2">
      <c r="A361" s="16">
        <v>5</v>
      </c>
      <c r="B361" s="98"/>
      <c r="C361" s="23" t="s">
        <v>63</v>
      </c>
      <c r="D361" s="17" t="s">
        <v>18</v>
      </c>
      <c r="E361" s="13">
        <v>3</v>
      </c>
      <c r="F361" s="13"/>
      <c r="G361" s="13">
        <f>F361*E361</f>
        <v>0</v>
      </c>
      <c r="H361" s="13"/>
      <c r="I361" s="13">
        <f>E361*H361</f>
        <v>0</v>
      </c>
    </row>
    <row r="362" spans="1:9" x14ac:dyDescent="0.2">
      <c r="A362" s="16"/>
      <c r="B362" s="98"/>
      <c r="C362" s="23" t="s">
        <v>64</v>
      </c>
      <c r="D362" s="17" t="s">
        <v>18</v>
      </c>
      <c r="E362" s="13">
        <v>4</v>
      </c>
      <c r="F362" s="13"/>
      <c r="G362" s="13">
        <f>F362*E362</f>
        <v>0</v>
      </c>
      <c r="H362" s="13"/>
      <c r="I362" s="13">
        <f>E362*H362</f>
        <v>0</v>
      </c>
    </row>
    <row r="363" spans="1:9" x14ac:dyDescent="0.2">
      <c r="A363" s="19"/>
      <c r="B363" s="98"/>
      <c r="C363" s="23" t="s">
        <v>65</v>
      </c>
      <c r="D363" s="17" t="s">
        <v>18</v>
      </c>
      <c r="E363" s="13">
        <v>2</v>
      </c>
      <c r="F363" s="13"/>
      <c r="G363" s="13">
        <f>F363*E363</f>
        <v>0</v>
      </c>
      <c r="H363" s="13"/>
      <c r="I363" s="13">
        <f>E363*H363</f>
        <v>0</v>
      </c>
    </row>
    <row r="364" spans="1:9" x14ac:dyDescent="0.2">
      <c r="A364" s="19"/>
      <c r="B364" s="98"/>
      <c r="C364" s="23"/>
      <c r="D364" s="17"/>
      <c r="E364" s="22"/>
      <c r="F364" s="22"/>
      <c r="G364" s="22"/>
      <c r="H364" s="22"/>
      <c r="I364" s="22"/>
    </row>
    <row r="365" spans="1:9" x14ac:dyDescent="0.2">
      <c r="A365" s="16">
        <v>1</v>
      </c>
      <c r="B365" s="101"/>
      <c r="C365" s="65" t="s">
        <v>66</v>
      </c>
      <c r="D365" s="20"/>
      <c r="E365" s="21"/>
      <c r="F365" s="21"/>
      <c r="G365" s="21"/>
      <c r="H365" s="21"/>
      <c r="I365" s="21"/>
    </row>
    <row r="366" spans="1:9" x14ac:dyDescent="0.2">
      <c r="A366" s="16">
        <v>2</v>
      </c>
      <c r="B366" s="101"/>
      <c r="C366" s="122"/>
      <c r="D366" s="20"/>
      <c r="E366" s="21"/>
      <c r="F366" s="21"/>
      <c r="G366" s="21"/>
      <c r="H366" s="21"/>
      <c r="I366" s="21"/>
    </row>
    <row r="367" spans="1:9" x14ac:dyDescent="0.2">
      <c r="A367" s="16">
        <v>3</v>
      </c>
      <c r="B367" s="87"/>
      <c r="C367" s="14" t="s">
        <v>74</v>
      </c>
      <c r="D367" s="17" t="s">
        <v>25</v>
      </c>
      <c r="E367" s="13">
        <v>320</v>
      </c>
      <c r="F367" s="13"/>
      <c r="G367" s="13">
        <f>F367*E367</f>
        <v>0</v>
      </c>
      <c r="H367" s="13"/>
      <c r="I367" s="13">
        <f>E367*H367</f>
        <v>0</v>
      </c>
    </row>
    <row r="368" spans="1:9" x14ac:dyDescent="0.2">
      <c r="A368" s="16">
        <v>4</v>
      </c>
      <c r="B368" s="98"/>
      <c r="C368" s="23" t="s">
        <v>79</v>
      </c>
      <c r="D368" s="17" t="s">
        <v>18</v>
      </c>
      <c r="E368" s="13">
        <v>4</v>
      </c>
      <c r="F368" s="13"/>
      <c r="G368" s="13">
        <f>F368*E368</f>
        <v>0</v>
      </c>
      <c r="H368" s="13"/>
      <c r="I368" s="13">
        <f>E368*H368</f>
        <v>0</v>
      </c>
    </row>
    <row r="369" spans="1:9" ht="24" x14ac:dyDescent="0.2">
      <c r="A369" s="16">
        <v>5</v>
      </c>
      <c r="B369" s="98"/>
      <c r="C369" s="23" t="s">
        <v>208</v>
      </c>
      <c r="D369" s="17" t="s">
        <v>18</v>
      </c>
      <c r="E369" s="13">
        <v>5</v>
      </c>
      <c r="F369" s="13"/>
      <c r="G369" s="13">
        <f>F369*E369</f>
        <v>0</v>
      </c>
      <c r="H369" s="13"/>
      <c r="I369" s="13">
        <f>E369*H369</f>
        <v>0</v>
      </c>
    </row>
    <row r="370" spans="1:9" x14ac:dyDescent="0.2">
      <c r="A370" s="4"/>
      <c r="B370" s="98"/>
      <c r="C370" s="23" t="s">
        <v>78</v>
      </c>
      <c r="D370" s="17" t="s">
        <v>18</v>
      </c>
      <c r="E370" s="13">
        <v>2</v>
      </c>
      <c r="F370" s="13"/>
      <c r="G370" s="13">
        <f>F370*E370</f>
        <v>0</v>
      </c>
      <c r="H370" s="13"/>
      <c r="I370" s="13">
        <f>E370*H370</f>
        <v>0</v>
      </c>
    </row>
    <row r="371" spans="1:9" x14ac:dyDescent="0.2">
      <c r="A371" s="9"/>
      <c r="B371" s="98"/>
      <c r="C371" s="23" t="s">
        <v>89</v>
      </c>
      <c r="D371" s="17" t="s">
        <v>18</v>
      </c>
      <c r="E371" s="13">
        <v>3</v>
      </c>
      <c r="F371" s="13"/>
      <c r="G371" s="13">
        <f>F371*E371</f>
        <v>0</v>
      </c>
      <c r="H371" s="13"/>
      <c r="I371" s="13">
        <v>0</v>
      </c>
    </row>
    <row r="372" spans="1:9" x14ac:dyDescent="0.2">
      <c r="A372" s="9"/>
      <c r="B372" s="85"/>
      <c r="C372" s="14"/>
      <c r="D372" s="5"/>
      <c r="E372" s="18"/>
      <c r="F372" s="18"/>
      <c r="G372" s="8"/>
      <c r="H372" s="8"/>
      <c r="I372" s="8"/>
    </row>
    <row r="373" spans="1:9" x14ac:dyDescent="0.2">
      <c r="A373" s="4">
        <v>1</v>
      </c>
      <c r="B373" s="86"/>
      <c r="C373" s="65" t="s">
        <v>40</v>
      </c>
      <c r="D373" s="15"/>
      <c r="E373" s="30"/>
      <c r="F373" s="15"/>
      <c r="G373" s="62"/>
      <c r="H373" s="62"/>
      <c r="I373" s="62"/>
    </row>
    <row r="374" spans="1:9" x14ac:dyDescent="0.2">
      <c r="A374" s="4">
        <v>2</v>
      </c>
      <c r="B374" s="86"/>
      <c r="C374" s="123"/>
      <c r="D374" s="15"/>
      <c r="E374" s="30"/>
      <c r="F374" s="15"/>
      <c r="G374" s="62"/>
      <c r="H374" s="62"/>
      <c r="I374" s="62"/>
    </row>
    <row r="375" spans="1:9" x14ac:dyDescent="0.2">
      <c r="A375" s="4">
        <v>3</v>
      </c>
      <c r="B375" s="85"/>
      <c r="C375" s="14" t="s">
        <v>41</v>
      </c>
      <c r="D375" s="5" t="s">
        <v>18</v>
      </c>
      <c r="E375" s="29">
        <v>23</v>
      </c>
      <c r="F375" s="5"/>
      <c r="G375" s="7">
        <f t="shared" ref="G375:G380" si="8">E375*F375</f>
        <v>0</v>
      </c>
      <c r="H375" s="7"/>
      <c r="I375" s="7">
        <f>E375*H375</f>
        <v>0</v>
      </c>
    </row>
    <row r="376" spans="1:9" x14ac:dyDescent="0.2">
      <c r="A376" s="4">
        <v>4</v>
      </c>
      <c r="B376" s="85"/>
      <c r="C376" s="14" t="s">
        <v>42</v>
      </c>
      <c r="D376" s="5" t="s">
        <v>25</v>
      </c>
      <c r="E376" s="29">
        <v>950</v>
      </c>
      <c r="F376" s="5"/>
      <c r="G376" s="7">
        <f t="shared" si="8"/>
        <v>0</v>
      </c>
      <c r="H376" s="7"/>
      <c r="I376" s="7">
        <f>E376*H376</f>
        <v>0</v>
      </c>
    </row>
    <row r="377" spans="1:9" x14ac:dyDescent="0.2">
      <c r="A377" s="4">
        <v>5</v>
      </c>
      <c r="B377" s="85"/>
      <c r="C377" s="14" t="s">
        <v>51</v>
      </c>
      <c r="D377" s="5" t="s">
        <v>18</v>
      </c>
      <c r="E377" s="29">
        <v>50</v>
      </c>
      <c r="F377" s="5"/>
      <c r="G377" s="7">
        <f t="shared" si="8"/>
        <v>0</v>
      </c>
      <c r="H377" s="7"/>
      <c r="I377" s="7">
        <f>E377*H377</f>
        <v>0</v>
      </c>
    </row>
    <row r="378" spans="1:9" x14ac:dyDescent="0.2">
      <c r="A378" s="4">
        <v>6</v>
      </c>
      <c r="B378" s="85"/>
      <c r="C378" s="14" t="s">
        <v>43</v>
      </c>
      <c r="D378" s="5" t="s">
        <v>18</v>
      </c>
      <c r="E378" s="29">
        <v>1</v>
      </c>
      <c r="F378" s="5"/>
      <c r="G378" s="7">
        <f t="shared" si="8"/>
        <v>0</v>
      </c>
      <c r="H378" s="7"/>
      <c r="I378" s="7">
        <f>E378*H378</f>
        <v>0</v>
      </c>
    </row>
    <row r="379" spans="1:9" x14ac:dyDescent="0.2">
      <c r="A379" s="9"/>
      <c r="B379" s="85"/>
      <c r="C379" s="14" t="s">
        <v>44</v>
      </c>
      <c r="D379" s="5" t="s">
        <v>18</v>
      </c>
      <c r="E379" s="29">
        <v>23</v>
      </c>
      <c r="F379" s="5"/>
      <c r="G379" s="7">
        <f t="shared" si="8"/>
        <v>0</v>
      </c>
      <c r="H379" s="7"/>
      <c r="I379" s="7">
        <f>E379*H379</f>
        <v>0</v>
      </c>
    </row>
    <row r="380" spans="1:9" x14ac:dyDescent="0.2">
      <c r="A380" s="9"/>
      <c r="B380" s="87"/>
      <c r="C380" s="115" t="s">
        <v>88</v>
      </c>
      <c r="D380" s="36" t="s">
        <v>18</v>
      </c>
      <c r="E380" s="37">
        <v>1</v>
      </c>
      <c r="F380" s="37"/>
      <c r="G380" s="7">
        <f t="shared" si="8"/>
        <v>0</v>
      </c>
      <c r="H380" s="37"/>
      <c r="I380" s="7">
        <f>E380*H380</f>
        <v>0</v>
      </c>
    </row>
    <row r="381" spans="1:9" x14ac:dyDescent="0.2">
      <c r="A381" s="9"/>
      <c r="B381" s="86"/>
      <c r="C381" s="124"/>
      <c r="D381" s="5"/>
      <c r="E381" s="29"/>
      <c r="F381" s="5"/>
      <c r="G381" s="7"/>
      <c r="H381" s="7"/>
      <c r="I381" s="7"/>
    </row>
    <row r="382" spans="1:9" x14ac:dyDescent="0.2">
      <c r="A382" s="4">
        <v>1</v>
      </c>
      <c r="B382" s="86"/>
      <c r="C382" s="65" t="s">
        <v>45</v>
      </c>
      <c r="D382" s="5"/>
      <c r="E382" s="29"/>
      <c r="F382" s="5"/>
      <c r="G382" s="7"/>
      <c r="H382" s="7"/>
      <c r="I382" s="7"/>
    </row>
    <row r="383" spans="1:9" x14ac:dyDescent="0.2">
      <c r="A383" s="4">
        <v>2</v>
      </c>
      <c r="B383" s="86"/>
      <c r="C383" s="123"/>
      <c r="D383" s="15"/>
      <c r="E383" s="30"/>
      <c r="F383" s="15"/>
      <c r="G383" s="62"/>
      <c r="H383" s="62"/>
      <c r="I383" s="62"/>
    </row>
    <row r="384" spans="1:9" x14ac:dyDescent="0.2">
      <c r="A384" s="4">
        <v>3</v>
      </c>
      <c r="B384" s="85"/>
      <c r="C384" s="14" t="s">
        <v>60</v>
      </c>
      <c r="D384" s="5" t="s">
        <v>18</v>
      </c>
      <c r="E384" s="7">
        <v>2</v>
      </c>
      <c r="F384" s="7"/>
      <c r="G384" s="7">
        <f>E384*F384</f>
        <v>0</v>
      </c>
      <c r="H384" s="7"/>
      <c r="I384" s="7">
        <f>E384*H384</f>
        <v>0</v>
      </c>
    </row>
    <row r="385" spans="1:9" ht="24" x14ac:dyDescent="0.2">
      <c r="A385" s="4">
        <v>4</v>
      </c>
      <c r="B385" s="85"/>
      <c r="C385" s="14" t="s">
        <v>57</v>
      </c>
      <c r="D385" s="5" t="s">
        <v>18</v>
      </c>
      <c r="E385" s="29">
        <v>1</v>
      </c>
      <c r="F385" s="5"/>
      <c r="G385" s="7">
        <f>E385*F385</f>
        <v>0</v>
      </c>
      <c r="H385" s="7"/>
      <c r="I385" s="7">
        <f>E385*H385</f>
        <v>0</v>
      </c>
    </row>
    <row r="386" spans="1:9" x14ac:dyDescent="0.2">
      <c r="A386" s="4"/>
      <c r="B386" s="85"/>
      <c r="C386" s="14" t="s">
        <v>52</v>
      </c>
      <c r="D386" s="5" t="s">
        <v>25</v>
      </c>
      <c r="E386" s="29">
        <v>950</v>
      </c>
      <c r="F386" s="5"/>
      <c r="G386" s="7">
        <f>E386*F386</f>
        <v>0</v>
      </c>
      <c r="H386" s="7"/>
      <c r="I386" s="7">
        <f>E386*H386</f>
        <v>0</v>
      </c>
    </row>
    <row r="387" spans="1:9" x14ac:dyDescent="0.2">
      <c r="A387" s="39"/>
      <c r="B387" s="85"/>
      <c r="C387" s="14" t="s">
        <v>53</v>
      </c>
      <c r="D387" s="5" t="s">
        <v>18</v>
      </c>
      <c r="E387" s="29">
        <v>23</v>
      </c>
      <c r="F387" s="5"/>
      <c r="G387" s="7">
        <f>E387*F387</f>
        <v>0</v>
      </c>
      <c r="H387" s="7"/>
      <c r="I387" s="7">
        <f>E387*H387</f>
        <v>0</v>
      </c>
    </row>
    <row r="388" spans="1:9" x14ac:dyDescent="0.2">
      <c r="A388" s="4"/>
      <c r="B388" s="85"/>
      <c r="C388" s="14"/>
      <c r="D388" s="5"/>
      <c r="E388" s="29"/>
      <c r="F388" s="5"/>
      <c r="G388" s="7"/>
      <c r="H388" s="7"/>
      <c r="I388" s="7"/>
    </row>
    <row r="389" spans="1:9" x14ac:dyDescent="0.2">
      <c r="A389" s="4"/>
      <c r="B389" s="102"/>
      <c r="C389" s="65" t="s">
        <v>90</v>
      </c>
      <c r="D389" s="5"/>
      <c r="E389" s="7"/>
      <c r="F389" s="5"/>
      <c r="G389" s="33"/>
      <c r="H389" s="7"/>
      <c r="I389" s="34"/>
    </row>
    <row r="390" spans="1:9" x14ac:dyDescent="0.2">
      <c r="A390" s="4"/>
      <c r="B390" s="85"/>
      <c r="C390" s="14"/>
      <c r="D390" s="5"/>
      <c r="E390" s="29"/>
      <c r="F390" s="5"/>
      <c r="G390" s="7"/>
      <c r="H390" s="7"/>
      <c r="I390" s="7"/>
    </row>
    <row r="391" spans="1:9" ht="68.25" x14ac:dyDescent="0.2">
      <c r="A391" s="4"/>
      <c r="B391" s="85"/>
      <c r="C391" s="14" t="s">
        <v>161</v>
      </c>
      <c r="D391" s="5" t="s">
        <v>18</v>
      </c>
      <c r="E391" s="29">
        <v>1</v>
      </c>
      <c r="F391" s="5"/>
      <c r="G391" s="7">
        <f t="shared" ref="G391:G409" si="9">E391*F391</f>
        <v>0</v>
      </c>
      <c r="H391" s="7"/>
      <c r="I391" s="7">
        <f>E391*H391</f>
        <v>0</v>
      </c>
    </row>
    <row r="392" spans="1:9" x14ac:dyDescent="0.2">
      <c r="A392" s="4"/>
      <c r="B392" s="85"/>
      <c r="C392" s="14" t="s">
        <v>162</v>
      </c>
      <c r="D392" s="5" t="s">
        <v>18</v>
      </c>
      <c r="E392" s="29">
        <v>1</v>
      </c>
      <c r="F392" s="5"/>
      <c r="G392" s="7">
        <f t="shared" si="9"/>
        <v>0</v>
      </c>
      <c r="H392" s="7"/>
      <c r="I392" s="7">
        <f>E392*H392</f>
        <v>0</v>
      </c>
    </row>
    <row r="393" spans="1:9" x14ac:dyDescent="0.2">
      <c r="A393" s="4"/>
      <c r="B393" s="85"/>
      <c r="C393" s="14" t="s">
        <v>163</v>
      </c>
      <c r="D393" s="5" t="s">
        <v>18</v>
      </c>
      <c r="E393" s="29">
        <v>1</v>
      </c>
      <c r="F393" s="5"/>
      <c r="G393" s="7">
        <f t="shared" si="9"/>
        <v>0</v>
      </c>
      <c r="H393" s="7"/>
      <c r="I393" s="7">
        <f>E393*H393</f>
        <v>0</v>
      </c>
    </row>
    <row r="394" spans="1:9" x14ac:dyDescent="0.2">
      <c r="A394" s="4"/>
      <c r="B394" s="85"/>
      <c r="C394" s="14" t="s">
        <v>164</v>
      </c>
      <c r="D394" s="5" t="s">
        <v>18</v>
      </c>
      <c r="E394" s="29">
        <v>1</v>
      </c>
      <c r="F394" s="5"/>
      <c r="G394" s="7">
        <f t="shared" si="9"/>
        <v>0</v>
      </c>
      <c r="H394" s="7"/>
      <c r="I394" s="7">
        <f>E394*H394</f>
        <v>0</v>
      </c>
    </row>
    <row r="395" spans="1:9" x14ac:dyDescent="0.2">
      <c r="A395" s="4"/>
      <c r="B395" s="85"/>
      <c r="C395" s="14" t="s">
        <v>165</v>
      </c>
      <c r="D395" s="5" t="s">
        <v>18</v>
      </c>
      <c r="E395" s="29">
        <v>30</v>
      </c>
      <c r="F395" s="5"/>
      <c r="G395" s="7">
        <f t="shared" si="9"/>
        <v>0</v>
      </c>
      <c r="H395" s="7"/>
      <c r="I395" s="7">
        <f>E395*H395</f>
        <v>0</v>
      </c>
    </row>
    <row r="396" spans="1:9" x14ac:dyDescent="0.2">
      <c r="A396" s="4"/>
      <c r="B396" s="85"/>
      <c r="C396" s="14" t="s">
        <v>166</v>
      </c>
      <c r="D396" s="5" t="s">
        <v>18</v>
      </c>
      <c r="E396" s="29">
        <v>1</v>
      </c>
      <c r="F396" s="5"/>
      <c r="G396" s="7">
        <f t="shared" si="9"/>
        <v>0</v>
      </c>
      <c r="H396" s="7"/>
      <c r="I396" s="7">
        <f>E396*H396</f>
        <v>0</v>
      </c>
    </row>
    <row r="397" spans="1:9" x14ac:dyDescent="0.2">
      <c r="A397" s="4"/>
      <c r="B397" s="85"/>
      <c r="C397" s="14" t="s">
        <v>167</v>
      </c>
      <c r="D397" s="5" t="s">
        <v>18</v>
      </c>
      <c r="E397" s="29">
        <v>1</v>
      </c>
      <c r="F397" s="5"/>
      <c r="G397" s="7">
        <f t="shared" si="9"/>
        <v>0</v>
      </c>
      <c r="H397" s="7"/>
      <c r="I397" s="7">
        <f>E397*H397</f>
        <v>0</v>
      </c>
    </row>
    <row r="398" spans="1:9" x14ac:dyDescent="0.2">
      <c r="A398" s="4"/>
      <c r="B398" s="85"/>
      <c r="C398" s="14" t="s">
        <v>168</v>
      </c>
      <c r="D398" s="5" t="s">
        <v>18</v>
      </c>
      <c r="E398" s="29">
        <v>1</v>
      </c>
      <c r="F398" s="5"/>
      <c r="G398" s="7">
        <f t="shared" si="9"/>
        <v>0</v>
      </c>
      <c r="H398" s="7"/>
      <c r="I398" s="7">
        <f>E398*H398</f>
        <v>0</v>
      </c>
    </row>
    <row r="399" spans="1:9" x14ac:dyDescent="0.2">
      <c r="A399" s="4"/>
      <c r="B399" s="85"/>
      <c r="C399" s="14" t="s">
        <v>169</v>
      </c>
      <c r="D399" s="5" t="s">
        <v>18</v>
      </c>
      <c r="E399" s="29">
        <v>1</v>
      </c>
      <c r="F399" s="5"/>
      <c r="G399" s="7">
        <f t="shared" si="9"/>
        <v>0</v>
      </c>
      <c r="H399" s="7"/>
      <c r="I399" s="7">
        <f>E399*H399</f>
        <v>0</v>
      </c>
    </row>
    <row r="400" spans="1:9" x14ac:dyDescent="0.2">
      <c r="A400" s="4"/>
      <c r="B400" s="85"/>
      <c r="C400" s="14" t="s">
        <v>170</v>
      </c>
      <c r="D400" s="5" t="s">
        <v>18</v>
      </c>
      <c r="E400" s="29">
        <v>1</v>
      </c>
      <c r="F400" s="5"/>
      <c r="G400" s="7">
        <f t="shared" si="9"/>
        <v>0</v>
      </c>
      <c r="H400" s="7"/>
      <c r="I400" s="7">
        <f>E400*H400</f>
        <v>0</v>
      </c>
    </row>
    <row r="401" spans="1:9" x14ac:dyDescent="0.2">
      <c r="A401" s="4"/>
      <c r="B401" s="85"/>
      <c r="C401" s="14" t="s">
        <v>171</v>
      </c>
      <c r="D401" s="5" t="s">
        <v>18</v>
      </c>
      <c r="E401" s="29">
        <v>3</v>
      </c>
      <c r="F401" s="5"/>
      <c r="G401" s="7">
        <f t="shared" si="9"/>
        <v>0</v>
      </c>
      <c r="H401" s="7"/>
      <c r="I401" s="7">
        <f>E401*H401</f>
        <v>0</v>
      </c>
    </row>
    <row r="402" spans="1:9" x14ac:dyDescent="0.2">
      <c r="A402" s="4"/>
      <c r="B402" s="85"/>
      <c r="C402" s="14" t="s">
        <v>172</v>
      </c>
      <c r="D402" s="5" t="s">
        <v>18</v>
      </c>
      <c r="E402" s="29">
        <v>1</v>
      </c>
      <c r="F402" s="5"/>
      <c r="G402" s="7">
        <f t="shared" si="9"/>
        <v>0</v>
      </c>
      <c r="H402" s="7"/>
      <c r="I402" s="7">
        <f>E402*H402</f>
        <v>0</v>
      </c>
    </row>
    <row r="403" spans="1:9" x14ac:dyDescent="0.2">
      <c r="A403" s="4"/>
      <c r="B403" s="85"/>
      <c r="C403" s="14" t="s">
        <v>173</v>
      </c>
      <c r="D403" s="5" t="s">
        <v>18</v>
      </c>
      <c r="E403" s="29">
        <v>2</v>
      </c>
      <c r="F403" s="5"/>
      <c r="G403" s="7">
        <f t="shared" si="9"/>
        <v>0</v>
      </c>
      <c r="H403" s="7"/>
      <c r="I403" s="7">
        <f>E403*H403</f>
        <v>0</v>
      </c>
    </row>
    <row r="404" spans="1:9" x14ac:dyDescent="0.2">
      <c r="A404" s="4"/>
      <c r="B404" s="85"/>
      <c r="C404" s="14" t="s">
        <v>174</v>
      </c>
      <c r="D404" s="5" t="s">
        <v>18</v>
      </c>
      <c r="E404" s="29">
        <v>21</v>
      </c>
      <c r="F404" s="5"/>
      <c r="G404" s="7">
        <f t="shared" si="9"/>
        <v>0</v>
      </c>
      <c r="H404" s="7"/>
      <c r="I404" s="7">
        <f>E404*H404</f>
        <v>0</v>
      </c>
    </row>
    <row r="405" spans="1:9" ht="34.5" x14ac:dyDescent="0.2">
      <c r="A405" s="4"/>
      <c r="B405" s="85"/>
      <c r="C405" s="14" t="s">
        <v>180</v>
      </c>
      <c r="D405" s="5" t="s">
        <v>18</v>
      </c>
      <c r="E405" s="29">
        <v>21</v>
      </c>
      <c r="F405" s="5"/>
      <c r="G405" s="7">
        <f t="shared" si="9"/>
        <v>0</v>
      </c>
      <c r="H405" s="7"/>
      <c r="I405" s="7">
        <f>E405*H405</f>
        <v>0</v>
      </c>
    </row>
    <row r="406" spans="1:9" ht="34.5" x14ac:dyDescent="0.2">
      <c r="A406" s="4"/>
      <c r="B406" s="85"/>
      <c r="C406" s="14" t="s">
        <v>181</v>
      </c>
      <c r="D406" s="5" t="s">
        <v>18</v>
      </c>
      <c r="E406" s="29">
        <v>30</v>
      </c>
      <c r="F406" s="5"/>
      <c r="G406" s="7">
        <f t="shared" si="9"/>
        <v>0</v>
      </c>
      <c r="H406" s="7"/>
      <c r="I406" s="7">
        <f>E406*H406</f>
        <v>0</v>
      </c>
    </row>
    <row r="407" spans="1:9" ht="57.75" x14ac:dyDescent="0.2">
      <c r="A407" s="4"/>
      <c r="B407" s="85"/>
      <c r="C407" s="14" t="s">
        <v>175</v>
      </c>
      <c r="D407" s="5" t="s">
        <v>18</v>
      </c>
      <c r="E407" s="29">
        <v>30</v>
      </c>
      <c r="F407" s="5"/>
      <c r="G407" s="7">
        <f t="shared" si="9"/>
        <v>0</v>
      </c>
      <c r="H407" s="7"/>
      <c r="I407" s="7">
        <f>E407*H407</f>
        <v>0</v>
      </c>
    </row>
    <row r="408" spans="1:9" x14ac:dyDescent="0.2">
      <c r="A408" s="4"/>
      <c r="B408" s="85"/>
      <c r="C408" s="14" t="s">
        <v>176</v>
      </c>
      <c r="D408" s="5" t="s">
        <v>18</v>
      </c>
      <c r="E408" s="29">
        <v>30</v>
      </c>
      <c r="F408" s="5"/>
      <c r="G408" s="7">
        <f t="shared" si="9"/>
        <v>0</v>
      </c>
      <c r="H408" s="7"/>
      <c r="I408" s="7">
        <f>E408*H408</f>
        <v>0</v>
      </c>
    </row>
    <row r="409" spans="1:9" x14ac:dyDescent="0.2">
      <c r="A409" s="4"/>
      <c r="B409" s="85"/>
      <c r="C409" s="14" t="s">
        <v>177</v>
      </c>
      <c r="D409" s="5" t="s">
        <v>18</v>
      </c>
      <c r="E409" s="29">
        <v>42</v>
      </c>
      <c r="F409" s="5"/>
      <c r="G409" s="7">
        <f t="shared" si="9"/>
        <v>0</v>
      </c>
      <c r="H409" s="7"/>
      <c r="I409" s="7">
        <f>E409*H409</f>
        <v>0</v>
      </c>
    </row>
    <row r="410" spans="1:9" x14ac:dyDescent="0.2">
      <c r="A410" s="4"/>
      <c r="B410" s="85"/>
      <c r="C410" s="14" t="s">
        <v>178</v>
      </c>
      <c r="D410" s="5" t="s">
        <v>18</v>
      </c>
      <c r="E410" s="29">
        <v>50</v>
      </c>
      <c r="F410" s="5"/>
      <c r="G410" s="7">
        <f>F410*E410</f>
        <v>0</v>
      </c>
      <c r="H410" s="7"/>
      <c r="I410" s="7">
        <f>E410*H410</f>
        <v>0</v>
      </c>
    </row>
    <row r="411" spans="1:9" x14ac:dyDescent="0.2">
      <c r="A411" s="4"/>
      <c r="B411" s="85"/>
      <c r="C411" s="14" t="s">
        <v>179</v>
      </c>
      <c r="D411" s="5" t="s">
        <v>18</v>
      </c>
      <c r="E411" s="29">
        <v>100</v>
      </c>
      <c r="F411" s="5"/>
      <c r="G411" s="7">
        <f>F411*E411</f>
        <v>0</v>
      </c>
      <c r="H411" s="7"/>
      <c r="I411" s="7">
        <f>E411*H411</f>
        <v>0</v>
      </c>
    </row>
    <row r="412" spans="1:9" x14ac:dyDescent="0.2">
      <c r="A412" s="4"/>
      <c r="B412" s="85"/>
      <c r="C412" s="14" t="s">
        <v>182</v>
      </c>
      <c r="D412" s="5" t="s">
        <v>25</v>
      </c>
      <c r="E412" s="29">
        <v>2850</v>
      </c>
      <c r="F412" s="5"/>
      <c r="G412" s="7">
        <f t="shared" ref="G412:G419" si="10">E412*F412</f>
        <v>0</v>
      </c>
      <c r="H412" s="7"/>
      <c r="I412" s="7">
        <f>E412*H412</f>
        <v>0</v>
      </c>
    </row>
    <row r="413" spans="1:9" x14ac:dyDescent="0.2">
      <c r="A413" s="4"/>
      <c r="B413" s="85"/>
      <c r="C413" s="14" t="s">
        <v>186</v>
      </c>
      <c r="D413" s="5" t="s">
        <v>18</v>
      </c>
      <c r="E413" s="29">
        <v>65</v>
      </c>
      <c r="F413" s="5"/>
      <c r="G413" s="7">
        <f t="shared" si="10"/>
        <v>0</v>
      </c>
      <c r="H413" s="7"/>
      <c r="I413" s="7">
        <f>E413*H413</f>
        <v>0</v>
      </c>
    </row>
    <row r="414" spans="1:9" x14ac:dyDescent="0.2">
      <c r="A414" s="4"/>
      <c r="B414" s="85"/>
      <c r="C414" s="14" t="s">
        <v>187</v>
      </c>
      <c r="D414" s="5" t="s">
        <v>18</v>
      </c>
      <c r="E414" s="29">
        <v>50</v>
      </c>
      <c r="F414" s="5"/>
      <c r="G414" s="7">
        <f t="shared" si="10"/>
        <v>0</v>
      </c>
      <c r="H414" s="7"/>
      <c r="I414" s="7">
        <f>E414*H414</f>
        <v>0</v>
      </c>
    </row>
    <row r="415" spans="1:9" x14ac:dyDescent="0.2">
      <c r="A415" s="4"/>
      <c r="B415" s="85"/>
      <c r="C415" s="14" t="s">
        <v>188</v>
      </c>
      <c r="D415" s="5" t="s">
        <v>25</v>
      </c>
      <c r="E415" s="29">
        <v>340</v>
      </c>
      <c r="F415" s="5"/>
      <c r="G415" s="7">
        <f t="shared" si="10"/>
        <v>0</v>
      </c>
      <c r="H415" s="7"/>
      <c r="I415" s="7">
        <f>E415*H415</f>
        <v>0</v>
      </c>
    </row>
    <row r="416" spans="1:9" x14ac:dyDescent="0.2">
      <c r="A416" s="4"/>
      <c r="B416" s="85"/>
      <c r="C416" s="14" t="s">
        <v>189</v>
      </c>
      <c r="D416" s="5" t="s">
        <v>25</v>
      </c>
      <c r="E416" s="29">
        <v>340</v>
      </c>
      <c r="F416" s="5"/>
      <c r="G416" s="7">
        <f t="shared" si="10"/>
        <v>0</v>
      </c>
      <c r="H416" s="7"/>
      <c r="I416" s="7">
        <f>E416*H416</f>
        <v>0</v>
      </c>
    </row>
    <row r="417" spans="1:9" ht="24" x14ac:dyDescent="0.2">
      <c r="A417" s="4"/>
      <c r="B417" s="85"/>
      <c r="C417" s="14" t="s">
        <v>183</v>
      </c>
      <c r="D417" s="5" t="s">
        <v>190</v>
      </c>
      <c r="E417" s="29">
        <v>1</v>
      </c>
      <c r="F417" s="5"/>
      <c r="G417" s="7">
        <f t="shared" si="10"/>
        <v>0</v>
      </c>
      <c r="H417" s="7"/>
      <c r="I417" s="7">
        <f>E417*H417</f>
        <v>0</v>
      </c>
    </row>
    <row r="418" spans="1:9" x14ac:dyDescent="0.2">
      <c r="A418" s="39"/>
      <c r="B418" s="85"/>
      <c r="C418" s="14" t="s">
        <v>184</v>
      </c>
      <c r="D418" s="5" t="s">
        <v>25</v>
      </c>
      <c r="E418" s="29">
        <v>340</v>
      </c>
      <c r="F418" s="5"/>
      <c r="G418" s="7">
        <f t="shared" si="10"/>
        <v>0</v>
      </c>
      <c r="H418" s="7"/>
      <c r="I418" s="7">
        <f>E418*H418</f>
        <v>0</v>
      </c>
    </row>
    <row r="419" spans="1:9" ht="24" x14ac:dyDescent="0.2">
      <c r="A419" s="39"/>
      <c r="B419" s="85"/>
      <c r="C419" s="14" t="s">
        <v>185</v>
      </c>
      <c r="D419" s="5" t="s">
        <v>47</v>
      </c>
      <c r="E419" s="29">
        <v>10</v>
      </c>
      <c r="F419" s="5"/>
      <c r="G419" s="7">
        <f t="shared" si="10"/>
        <v>0</v>
      </c>
      <c r="H419" s="7"/>
      <c r="I419" s="7">
        <f>H419*E419</f>
        <v>0</v>
      </c>
    </row>
    <row r="420" spans="1:9" x14ac:dyDescent="0.2">
      <c r="A420" s="4"/>
      <c r="B420" s="102"/>
      <c r="C420" s="111"/>
      <c r="D420" s="5"/>
      <c r="E420" s="7"/>
      <c r="F420" s="5"/>
      <c r="G420" s="33"/>
      <c r="H420" s="7"/>
      <c r="I420" s="34"/>
    </row>
    <row r="421" spans="1:9" x14ac:dyDescent="0.2">
      <c r="A421" s="4"/>
      <c r="B421" s="102"/>
      <c r="C421" s="65" t="s">
        <v>206</v>
      </c>
      <c r="D421" s="5"/>
      <c r="E421" s="7"/>
      <c r="F421" s="5"/>
      <c r="G421" s="33"/>
      <c r="H421" s="7"/>
      <c r="I421" s="34"/>
    </row>
    <row r="422" spans="1:9" ht="36" x14ac:dyDescent="0.2">
      <c r="A422" s="4"/>
      <c r="B422" s="85"/>
      <c r="C422" s="14" t="s">
        <v>191</v>
      </c>
      <c r="D422" s="5" t="s">
        <v>18</v>
      </c>
      <c r="E422" s="29">
        <v>1</v>
      </c>
      <c r="F422" s="5"/>
      <c r="G422" s="7">
        <f t="shared" ref="G422:G435" si="11">E422*F422</f>
        <v>0</v>
      </c>
      <c r="H422" s="7"/>
      <c r="I422" s="7">
        <f>H422*E422</f>
        <v>0</v>
      </c>
    </row>
    <row r="423" spans="1:9" ht="24" x14ac:dyDescent="0.2">
      <c r="A423" s="4"/>
      <c r="B423" s="85"/>
      <c r="C423" s="14" t="s">
        <v>192</v>
      </c>
      <c r="D423" s="5" t="s">
        <v>18</v>
      </c>
      <c r="E423" s="29">
        <v>6</v>
      </c>
      <c r="F423" s="5"/>
      <c r="G423" s="7">
        <f t="shared" si="11"/>
        <v>0</v>
      </c>
      <c r="H423" s="7"/>
      <c r="I423" s="7">
        <f>H423*E423</f>
        <v>0</v>
      </c>
    </row>
    <row r="424" spans="1:9" x14ac:dyDescent="0.2">
      <c r="A424" s="4"/>
      <c r="B424" s="85"/>
      <c r="C424" s="14" t="s">
        <v>193</v>
      </c>
      <c r="D424" s="5" t="s">
        <v>18</v>
      </c>
      <c r="E424" s="29">
        <v>6</v>
      </c>
      <c r="F424" s="5"/>
      <c r="G424" s="7">
        <f t="shared" si="11"/>
        <v>0</v>
      </c>
      <c r="H424" s="7"/>
      <c r="I424" s="7">
        <f>H424*E424</f>
        <v>0</v>
      </c>
    </row>
    <row r="425" spans="1:9" ht="24" x14ac:dyDescent="0.2">
      <c r="A425" s="4"/>
      <c r="B425" s="85"/>
      <c r="C425" s="14" t="s">
        <v>194</v>
      </c>
      <c r="D425" s="5" t="s">
        <v>18</v>
      </c>
      <c r="E425" s="29">
        <v>3</v>
      </c>
      <c r="F425" s="5"/>
      <c r="G425" s="7">
        <f t="shared" si="11"/>
        <v>0</v>
      </c>
      <c r="H425" s="7"/>
      <c r="I425" s="7">
        <f>H425*E425</f>
        <v>0</v>
      </c>
    </row>
    <row r="426" spans="1:9" x14ac:dyDescent="0.2">
      <c r="A426" s="4"/>
      <c r="B426" s="85"/>
      <c r="C426" s="14" t="s">
        <v>195</v>
      </c>
      <c r="D426" s="5" t="s">
        <v>18</v>
      </c>
      <c r="E426" s="29">
        <v>3</v>
      </c>
      <c r="F426" s="5"/>
      <c r="G426" s="7">
        <f t="shared" si="11"/>
        <v>0</v>
      </c>
      <c r="H426" s="7"/>
      <c r="I426" s="7">
        <f>H426*E426</f>
        <v>0</v>
      </c>
    </row>
    <row r="427" spans="1:9" x14ac:dyDescent="0.2">
      <c r="A427" s="4"/>
      <c r="B427" s="85"/>
      <c r="C427" s="14" t="s">
        <v>196</v>
      </c>
      <c r="D427" s="5" t="s">
        <v>18</v>
      </c>
      <c r="E427" s="29">
        <v>1</v>
      </c>
      <c r="F427" s="5"/>
      <c r="G427" s="7">
        <f t="shared" si="11"/>
        <v>0</v>
      </c>
      <c r="H427" s="7"/>
      <c r="I427" s="7">
        <f>H427*E427</f>
        <v>0</v>
      </c>
    </row>
    <row r="428" spans="1:9" x14ac:dyDescent="0.2">
      <c r="A428" s="4"/>
      <c r="B428" s="85"/>
      <c r="C428" s="14" t="s">
        <v>197</v>
      </c>
      <c r="D428" s="5" t="s">
        <v>25</v>
      </c>
      <c r="E428" s="29">
        <v>650</v>
      </c>
      <c r="F428" s="5"/>
      <c r="G428" s="7">
        <f t="shared" si="11"/>
        <v>0</v>
      </c>
      <c r="H428" s="7"/>
      <c r="I428" s="7">
        <f>H428*E428</f>
        <v>0</v>
      </c>
    </row>
    <row r="429" spans="1:9" x14ac:dyDescent="0.2">
      <c r="A429" s="4"/>
      <c r="B429" s="85"/>
      <c r="C429" s="14" t="s">
        <v>198</v>
      </c>
      <c r="D429" s="5" t="s">
        <v>25</v>
      </c>
      <c r="E429" s="29">
        <v>150</v>
      </c>
      <c r="F429" s="5"/>
      <c r="G429" s="7">
        <f t="shared" si="11"/>
        <v>0</v>
      </c>
      <c r="H429" s="7"/>
      <c r="I429" s="7">
        <f>H429*E429</f>
        <v>0</v>
      </c>
    </row>
    <row r="430" spans="1:9" x14ac:dyDescent="0.2">
      <c r="A430" s="4"/>
      <c r="B430" s="85"/>
      <c r="C430" s="14" t="s">
        <v>199</v>
      </c>
      <c r="D430" s="5" t="s">
        <v>18</v>
      </c>
      <c r="E430" s="29">
        <v>1</v>
      </c>
      <c r="F430" s="5"/>
      <c r="G430" s="7">
        <f t="shared" si="11"/>
        <v>0</v>
      </c>
      <c r="H430" s="7"/>
      <c r="I430" s="7">
        <f>H430*E430</f>
        <v>0</v>
      </c>
    </row>
    <row r="431" spans="1:9" x14ac:dyDescent="0.2">
      <c r="A431" s="4"/>
      <c r="B431" s="85"/>
      <c r="C431" s="14" t="s">
        <v>200</v>
      </c>
      <c r="D431" s="5" t="s">
        <v>18</v>
      </c>
      <c r="E431" s="29">
        <v>4</v>
      </c>
      <c r="F431" s="5"/>
      <c r="G431" s="7">
        <f t="shared" si="11"/>
        <v>0</v>
      </c>
      <c r="H431" s="7"/>
      <c r="I431" s="7">
        <f>H431*E431</f>
        <v>0</v>
      </c>
    </row>
    <row r="432" spans="1:9" x14ac:dyDescent="0.2">
      <c r="A432" s="4"/>
      <c r="B432" s="85"/>
      <c r="C432" s="14" t="s">
        <v>201</v>
      </c>
      <c r="D432" s="5" t="s">
        <v>18</v>
      </c>
      <c r="E432" s="29">
        <v>6</v>
      </c>
      <c r="F432" s="5"/>
      <c r="G432" s="7">
        <f t="shared" si="11"/>
        <v>0</v>
      </c>
      <c r="H432" s="7"/>
      <c r="I432" s="7">
        <f>H432*E432</f>
        <v>0</v>
      </c>
    </row>
    <row r="433" spans="1:9" x14ac:dyDescent="0.2">
      <c r="A433" s="4"/>
      <c r="B433" s="85"/>
      <c r="C433" s="14" t="s">
        <v>202</v>
      </c>
      <c r="D433" s="5" t="s">
        <v>203</v>
      </c>
      <c r="E433" s="29">
        <v>150</v>
      </c>
      <c r="F433" s="5"/>
      <c r="G433" s="7">
        <f t="shared" si="11"/>
        <v>0</v>
      </c>
      <c r="H433" s="7"/>
      <c r="I433" s="7">
        <f>H433*E433</f>
        <v>0</v>
      </c>
    </row>
    <row r="434" spans="1:9" ht="24" x14ac:dyDescent="0.2">
      <c r="A434" s="39"/>
      <c r="B434" s="85"/>
      <c r="C434" s="14" t="s">
        <v>204</v>
      </c>
      <c r="D434" s="5" t="s">
        <v>18</v>
      </c>
      <c r="E434" s="29">
        <v>6</v>
      </c>
      <c r="F434" s="5"/>
      <c r="G434" s="7">
        <f t="shared" si="11"/>
        <v>0</v>
      </c>
      <c r="H434" s="7"/>
      <c r="I434" s="7">
        <f>H434*E434</f>
        <v>0</v>
      </c>
    </row>
    <row r="435" spans="1:9" x14ac:dyDescent="0.2">
      <c r="A435" s="16"/>
      <c r="B435" s="85"/>
      <c r="C435" s="14" t="s">
        <v>205</v>
      </c>
      <c r="D435" s="5" t="s">
        <v>18</v>
      </c>
      <c r="E435" s="29">
        <v>1</v>
      </c>
      <c r="F435" s="5"/>
      <c r="G435" s="7">
        <f t="shared" si="11"/>
        <v>0</v>
      </c>
      <c r="H435" s="7"/>
      <c r="I435" s="7">
        <f>H435*E435</f>
        <v>0</v>
      </c>
    </row>
    <row r="436" spans="1:9" x14ac:dyDescent="0.2">
      <c r="A436" s="4"/>
      <c r="B436" s="102"/>
      <c r="C436" s="111"/>
      <c r="D436" s="5"/>
      <c r="E436" s="7"/>
      <c r="F436" s="5"/>
      <c r="G436" s="33"/>
      <c r="H436" s="7"/>
      <c r="I436" s="34"/>
    </row>
    <row r="437" spans="1:9" x14ac:dyDescent="0.2">
      <c r="A437" s="9"/>
      <c r="B437" s="98"/>
      <c r="C437" s="23"/>
      <c r="D437" s="17"/>
      <c r="E437" s="13"/>
      <c r="F437" s="13"/>
      <c r="G437" s="13"/>
      <c r="H437" s="13"/>
      <c r="I437" s="13"/>
    </row>
    <row r="438" spans="1:9" x14ac:dyDescent="0.2">
      <c r="A438" s="9"/>
      <c r="B438" s="85"/>
      <c r="C438" s="14"/>
      <c r="D438" s="5"/>
      <c r="E438" s="29"/>
      <c r="F438" s="5"/>
      <c r="G438" s="7">
        <f>SUM(G20:G437)</f>
        <v>0</v>
      </c>
      <c r="H438" s="7"/>
      <c r="I438" s="7">
        <f>SUM(I20:I437)</f>
        <v>0</v>
      </c>
    </row>
    <row r="439" spans="1:9" x14ac:dyDescent="0.2">
      <c r="A439" s="4">
        <v>1</v>
      </c>
      <c r="B439" s="86"/>
      <c r="C439" s="111" t="s">
        <v>46</v>
      </c>
      <c r="D439" s="5"/>
      <c r="E439" s="29"/>
      <c r="F439" s="5"/>
      <c r="G439" s="7"/>
      <c r="H439" s="7"/>
      <c r="I439" s="7"/>
    </row>
    <row r="440" spans="1:9" x14ac:dyDescent="0.2">
      <c r="A440" s="4">
        <v>2</v>
      </c>
      <c r="B440" s="86"/>
      <c r="C440" s="124"/>
      <c r="D440" s="5"/>
      <c r="E440" s="29"/>
      <c r="F440" s="5"/>
      <c r="G440" s="7"/>
      <c r="H440" s="7"/>
      <c r="I440" s="7"/>
    </row>
    <row r="441" spans="1:9" x14ac:dyDescent="0.2">
      <c r="A441" s="4">
        <v>4</v>
      </c>
      <c r="B441" s="85"/>
      <c r="C441" s="14" t="s">
        <v>56</v>
      </c>
      <c r="D441" s="5" t="s">
        <v>47</v>
      </c>
      <c r="E441" s="29">
        <v>120</v>
      </c>
      <c r="F441" s="5"/>
      <c r="G441" s="7"/>
      <c r="H441" s="7"/>
      <c r="I441" s="7">
        <f>E441*H441</f>
        <v>0</v>
      </c>
    </row>
    <row r="442" spans="1:9" x14ac:dyDescent="0.2">
      <c r="A442" s="4">
        <v>5</v>
      </c>
      <c r="B442" s="85"/>
      <c r="C442" s="14" t="s">
        <v>48</v>
      </c>
      <c r="D442" s="5" t="s">
        <v>47</v>
      </c>
      <c r="E442" s="29">
        <v>8</v>
      </c>
      <c r="F442" s="5"/>
      <c r="G442" s="7"/>
      <c r="H442" s="7"/>
      <c r="I442" s="7">
        <f>E442*H442</f>
        <v>0</v>
      </c>
    </row>
    <row r="443" spans="1:9" x14ac:dyDescent="0.2">
      <c r="A443" s="4">
        <v>6</v>
      </c>
      <c r="B443" s="85"/>
      <c r="C443" s="14" t="s">
        <v>49</v>
      </c>
      <c r="D443" s="5" t="s">
        <v>47</v>
      </c>
      <c r="E443" s="29">
        <v>12</v>
      </c>
      <c r="F443" s="5"/>
      <c r="G443" s="7"/>
      <c r="H443" s="7"/>
      <c r="I443" s="7">
        <f>E443*H443</f>
        <v>0</v>
      </c>
    </row>
    <row r="444" spans="1:9" x14ac:dyDescent="0.2">
      <c r="A444" s="4">
        <v>7</v>
      </c>
      <c r="B444" s="103"/>
      <c r="C444" s="125" t="s">
        <v>77</v>
      </c>
      <c r="D444" s="5" t="s">
        <v>47</v>
      </c>
      <c r="E444" s="29">
        <v>8</v>
      </c>
      <c r="F444" s="5"/>
      <c r="G444" s="7"/>
      <c r="H444" s="7"/>
      <c r="I444" s="7">
        <f>E444*H444</f>
        <v>0</v>
      </c>
    </row>
    <row r="445" spans="1:9" x14ac:dyDescent="0.2">
      <c r="A445" s="10"/>
      <c r="B445" s="103"/>
      <c r="C445" s="125" t="s">
        <v>58</v>
      </c>
      <c r="D445" s="5" t="s">
        <v>47</v>
      </c>
      <c r="E445" s="29">
        <v>16</v>
      </c>
      <c r="F445" s="5"/>
      <c r="G445" s="7"/>
      <c r="H445" s="7"/>
      <c r="I445" s="7">
        <f>E445*H445</f>
        <v>0</v>
      </c>
    </row>
    <row r="446" spans="1:9" x14ac:dyDescent="0.2">
      <c r="B446" s="103"/>
      <c r="C446" s="125" t="s">
        <v>59</v>
      </c>
      <c r="D446" s="5" t="s">
        <v>47</v>
      </c>
      <c r="E446" s="29">
        <v>16</v>
      </c>
      <c r="F446" s="5"/>
      <c r="G446" s="7"/>
      <c r="H446" s="7"/>
      <c r="I446" s="7">
        <f>E446*H446</f>
        <v>0</v>
      </c>
    </row>
    <row r="447" spans="1:9" x14ac:dyDescent="0.2">
      <c r="B447" s="104"/>
      <c r="C447" s="126" t="s">
        <v>50</v>
      </c>
      <c r="D447" s="11"/>
      <c r="E447" s="12"/>
      <c r="F447" s="12"/>
      <c r="G447" s="12"/>
      <c r="H447" s="12"/>
      <c r="I447" s="12">
        <f>SUM(I441:I446)</f>
        <v>0</v>
      </c>
    </row>
  </sheetData>
  <pageMargins left="0" right="0" top="0.39370078740157483" bottom="0.55118110236220474" header="0.19685039370078741" footer="0.51181102362204722"/>
  <pageSetup paperSize="9" scale="75" firstPageNumber="0" orientation="portrait" horizontalDpi="300" verticalDpi="300" r:id="rId1"/>
  <headerFooter alignWithMargins="0">
    <oddHeader>&amp;C&amp;"Arial CE,Běžné"Stránka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rozpocet_slabo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102030</dc:creator>
  <cp:lastModifiedBy>101152</cp:lastModifiedBy>
  <cp:lastPrinted>2021-03-20T15:52:48Z</cp:lastPrinted>
  <dcterms:created xsi:type="dcterms:W3CDTF">2021-11-25T14:28:20Z</dcterms:created>
  <dcterms:modified xsi:type="dcterms:W3CDTF">2022-06-13T07:15:31Z</dcterms:modified>
</cp:coreProperties>
</file>